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95" yWindow="0" windowWidth="9000" windowHeight="9360" tabRatio="636" activeTab="0"/>
  </bookViews>
  <sheets>
    <sheet name="BS" sheetId="1" r:id="rId1"/>
    <sheet name="IS" sheetId="2" r:id="rId2"/>
    <sheet name="EQ" sheetId="3" r:id="rId3"/>
    <sheet name="CF" sheetId="4" r:id="rId4"/>
    <sheet name="PG1" sheetId="5" r:id="rId5"/>
    <sheet name="PG2" sheetId="6" r:id="rId6"/>
    <sheet name="PG3" sheetId="7" r:id="rId7"/>
    <sheet name="PG4" sheetId="8" r:id="rId8"/>
    <sheet name="PG5" sheetId="9" r:id="rId9"/>
    <sheet name="PG6" sheetId="10" r:id="rId10"/>
  </sheets>
  <definedNames>
    <definedName name="_xlnm.Print_Area" localSheetId="0">'BS'!$A$1:$F$70</definedName>
    <definedName name="_xlnm.Print_Area" localSheetId="3">'CF'!$A$1:$E$36</definedName>
    <definedName name="_xlnm.Print_Area" localSheetId="2">'EQ'!$A$1:$L$32</definedName>
    <definedName name="_xlnm.Print_Area" localSheetId="1">'IS'!$A$1:$I$55</definedName>
    <definedName name="_xlnm.Print_Area" localSheetId="4">'PG1'!$A$1:$J$76</definedName>
    <definedName name="_xlnm.Print_Area" localSheetId="5">'PG2'!$A$1:$M$106</definedName>
    <definedName name="_xlnm.Print_Area" localSheetId="7">'PG4'!$A$1:$I$48</definedName>
    <definedName name="_xlnm.Print_Area" localSheetId="8">'PG5'!$A$1:$G$48</definedName>
    <definedName name="_xlnm.Print_Area" localSheetId="9">'PG6'!$A$1:$G$91</definedName>
    <definedName name="Z_E04CD879_7A93_4024_A029_6F1D95D2F51A_.wvu.Cols" localSheetId="5" hidden="1">'PG2'!$D:$D,'PG2'!#REF!</definedName>
    <definedName name="Z_E04CD879_7A93_4024_A029_6F1D95D2F51A_.wvu.PrintArea" localSheetId="0" hidden="1">'BS'!$A$1:$F$70</definedName>
    <definedName name="Z_E04CD879_7A93_4024_A029_6F1D95D2F51A_.wvu.PrintArea" localSheetId="3" hidden="1">'CF'!$A$1:$E$36</definedName>
    <definedName name="Z_E04CD879_7A93_4024_A029_6F1D95D2F51A_.wvu.PrintArea" localSheetId="2" hidden="1">'EQ'!$A$1:$L$31</definedName>
    <definedName name="Z_E04CD879_7A93_4024_A029_6F1D95D2F51A_.wvu.PrintArea" localSheetId="1" hidden="1">'IS'!$A$1:$I$55</definedName>
    <definedName name="Z_E04CD879_7A93_4024_A029_6F1D95D2F51A_.wvu.PrintArea" localSheetId="4" hidden="1">'PG1'!$A$1:$I$52</definedName>
    <definedName name="Z_E04CD879_7A93_4024_A029_6F1D95D2F51A_.wvu.PrintArea" localSheetId="5" hidden="1">'PG2'!$A$1:$L$31</definedName>
    <definedName name="Z_E04CD879_7A93_4024_A029_6F1D95D2F51A_.wvu.PrintArea" localSheetId="7" hidden="1">'PG4'!$A$1:$G$52</definedName>
    <definedName name="Z_E04CD879_7A93_4024_A029_6F1D95D2F51A_.wvu.PrintArea" localSheetId="8" hidden="1">'PG5'!$A$1:$E$45</definedName>
    <definedName name="Z_E04CD879_7A93_4024_A029_6F1D95D2F51A_.wvu.PrintArea" localSheetId="9" hidden="1">'PG6'!#REF!</definedName>
    <definedName name="Z_E04CD879_7A93_4024_A029_6F1D95D2F51A_.wvu.Rows" localSheetId="7" hidden="1">'PG4'!$65:$65</definedName>
    <definedName name="Z_EF9CC510_0362_446B_AD0E_6A68DE74AD3E_.wvu.Cols" localSheetId="5" hidden="1">'PG2'!$D:$D,'PG2'!#REF!</definedName>
    <definedName name="Z_EF9CC510_0362_446B_AD0E_6A68DE74AD3E_.wvu.PrintArea" localSheetId="0" hidden="1">'BS'!$A$1:$F$70</definedName>
    <definedName name="Z_EF9CC510_0362_446B_AD0E_6A68DE74AD3E_.wvu.PrintArea" localSheetId="3" hidden="1">'CF'!$A$1:$E$36</definedName>
    <definedName name="Z_EF9CC510_0362_446B_AD0E_6A68DE74AD3E_.wvu.PrintArea" localSheetId="2" hidden="1">'EQ'!$A$1:$L$31</definedName>
    <definedName name="Z_EF9CC510_0362_446B_AD0E_6A68DE74AD3E_.wvu.PrintArea" localSheetId="1" hidden="1">'IS'!$A$1:$I$55</definedName>
    <definedName name="Z_EF9CC510_0362_446B_AD0E_6A68DE74AD3E_.wvu.PrintArea" localSheetId="4" hidden="1">'PG1'!$A$1:$I$52</definedName>
    <definedName name="Z_EF9CC510_0362_446B_AD0E_6A68DE74AD3E_.wvu.PrintArea" localSheetId="5" hidden="1">'PG2'!$A$1:$L$31</definedName>
    <definedName name="Z_EF9CC510_0362_446B_AD0E_6A68DE74AD3E_.wvu.PrintArea" localSheetId="7" hidden="1">'PG4'!$A$1:$G$52</definedName>
    <definedName name="Z_EF9CC510_0362_446B_AD0E_6A68DE74AD3E_.wvu.PrintArea" localSheetId="8" hidden="1">'PG5'!$A$1:$E$45</definedName>
    <definedName name="Z_EF9CC510_0362_446B_AD0E_6A68DE74AD3E_.wvu.PrintArea" localSheetId="9" hidden="1">'PG6'!#REF!</definedName>
    <definedName name="Z_EF9CC510_0362_446B_AD0E_6A68DE74AD3E_.wvu.Rows" localSheetId="7" hidden="1">'PG4'!$65:$65</definedName>
  </definedNames>
  <calcPr fullCalcOnLoad="1"/>
</workbook>
</file>

<file path=xl/sharedStrings.xml><?xml version="1.0" encoding="utf-8"?>
<sst xmlns="http://schemas.openxmlformats.org/spreadsheetml/2006/main" count="506" uniqueCount="339">
  <si>
    <t>On a QoQ basis, the revenue and PBT of the plantation division improved by 55.4% and 37.1% from RM2.5 million and RM1.0 million reported in the preceding financial quarter to RM3.8 million and RM1.4 million respectively. This improved performance was mainly due to higher CPO prices as well as increased FFB output as detailed earlier.</t>
  </si>
  <si>
    <t>The demand and selling prices of the Group's timber products have improved to certain extent during the current financial quarter but are still well off from the historical highs. In the meantime, the Group's efforts in market and product diversifications, securing new customers and cost saving measures have begun to show favourable results. The newly-acquired subsidiary company, SCK, with increasing sales enquiries and orders from European buyers should contribute positively to the Group for the rest of the current financial year. Based on these factors and barring any unforeseen circumstances, the Group is hopeful that the performance of the logs and timber products division will continue to improve over the remaining period of the current financial year.</t>
  </si>
  <si>
    <t>Given the above circumstances and buffered by the sales proceeds from the disposal of the plantation division, the Group is poised to take advantage of any upturns in the global economy.</t>
  </si>
  <si>
    <t>US$'000</t>
  </si>
  <si>
    <t>Short term borrowings denominated in foreign currency</t>
  </si>
  <si>
    <t>Transactions with TPS Wooden Industries Sdn. Bhd., a company in which a director of a subsidiary company and a person connected with him have interests:</t>
  </si>
  <si>
    <t xml:space="preserve">Wooden flooring sold to Wood &amp; Wood Flooring Pte. Ltd., a company in which a person connected with a director of a subsidiary company has interest </t>
  </si>
  <si>
    <t>During the current financial quarter, the timber harvesting and logging contracting division was again non-operational and as such, it did not derive any revenue. Consequently it suffered an operating loss of RM159,000 for the current financial quarter. For the preceding year's corresponding financial quarter, this division (which was then also non-operational) reported an operating loss of RM231,000.</t>
  </si>
  <si>
    <t>As reported in the preceding financial quarter, the current low domestic log prices have caused many forest concessionaires to defer harvesting their forest areas. The Group feels that this state of affairs is unlikely to change in the near term and as such, the timber harvesting and logging division is not expected to contribute positively to the Group for the rest of the current financial year.</t>
  </si>
  <si>
    <t>LEWEKO RESOURCES BERHAD</t>
  </si>
  <si>
    <t>Company No. 568420-K</t>
  </si>
  <si>
    <t>(Incorporated in Malaysia)</t>
  </si>
  <si>
    <t>CONDENSED CONSOLIDATED BALANCE SHEETS</t>
  </si>
  <si>
    <t>As at</t>
  </si>
  <si>
    <t>RM'000</t>
  </si>
  <si>
    <t>(Unaudited)</t>
  </si>
  <si>
    <t>(Audited)</t>
  </si>
  <si>
    <t>Property, plant and equipment</t>
  </si>
  <si>
    <t>Timber concessions</t>
  </si>
  <si>
    <t>Inventories</t>
  </si>
  <si>
    <t>Bank and cash balances</t>
  </si>
  <si>
    <t>Hire-purchase payables</t>
  </si>
  <si>
    <t>Borrowings</t>
  </si>
  <si>
    <t>Current tax liabilities</t>
  </si>
  <si>
    <t>Deferred tax liabilities</t>
  </si>
  <si>
    <t xml:space="preserve"> </t>
  </si>
  <si>
    <t>Share capital</t>
  </si>
  <si>
    <t>Share premium</t>
  </si>
  <si>
    <t xml:space="preserve">The accompanying Notes to Interim Financial Report form an integral part of the Condensed Consolidated Balance Sheets </t>
  </si>
  <si>
    <t>CONDENSED CONSOLIDATED INCOME STATEMENTS</t>
  </si>
  <si>
    <t>Individual Quarter</t>
  </si>
  <si>
    <t>Cumulative  Quarter</t>
  </si>
  <si>
    <t>Current</t>
  </si>
  <si>
    <t>Preceding Year</t>
  </si>
  <si>
    <t xml:space="preserve">Year </t>
  </si>
  <si>
    <t>Corresponding</t>
  </si>
  <si>
    <t xml:space="preserve">   </t>
  </si>
  <si>
    <t>Quarter</t>
  </si>
  <si>
    <t>To Date</t>
  </si>
  <si>
    <t>Period</t>
  </si>
  <si>
    <t>Revenue</t>
  </si>
  <si>
    <t>Other operating income</t>
  </si>
  <si>
    <t xml:space="preserve">Changes in inventories of finished </t>
  </si>
  <si>
    <t>Raw materials and consumables used</t>
  </si>
  <si>
    <t>Purchase of trading stocks</t>
  </si>
  <si>
    <t>Depreciation of property, plant and equipment</t>
  </si>
  <si>
    <t>Other operating expenses</t>
  </si>
  <si>
    <t>Finance costs</t>
  </si>
  <si>
    <t xml:space="preserve">The accompanying Notes to Interim Financial Report form an integral part of the Condensed Consolidated Income Statements </t>
  </si>
  <si>
    <t>CONDENSED CONSOLIDATED STATEMENT OF CHANGES IN EQUITY</t>
  </si>
  <si>
    <t>Distributable</t>
  </si>
  <si>
    <t>Share</t>
  </si>
  <si>
    <t>Capital</t>
  </si>
  <si>
    <t>Premium</t>
  </si>
  <si>
    <t>Total</t>
  </si>
  <si>
    <t xml:space="preserve">The accompanying Notes to Interim Financial Report form an integral part of the Condensed Consolidated Statement of Changes in Equity </t>
  </si>
  <si>
    <t>CONDENSED CONSOLIDATED CASH FLOW STATEMENT</t>
  </si>
  <si>
    <t xml:space="preserve">Current </t>
  </si>
  <si>
    <t>Cash and cash equivalents comprise:</t>
  </si>
  <si>
    <t xml:space="preserve">The accompanying Notes to Interim Financial Report form an integral part of the Condensed Consolidated                        Cash Flow Statement </t>
  </si>
  <si>
    <t>NOTES TO INTERIM FINANCIAL REPORT</t>
  </si>
  <si>
    <t>1.</t>
  </si>
  <si>
    <t xml:space="preserve">Basis of Preparation </t>
  </si>
  <si>
    <t>2.</t>
  </si>
  <si>
    <t>Auditors' Report on Preceding Annual Financial Statements</t>
  </si>
  <si>
    <t>Seasonality or Cyclical Factors</t>
  </si>
  <si>
    <t>The Group's performance could be affected by the rainy season during which its logging and log trading activities would be hampered.</t>
  </si>
  <si>
    <t>4.</t>
  </si>
  <si>
    <t>Unusual Items</t>
  </si>
  <si>
    <t>5.</t>
  </si>
  <si>
    <t>Changes in Estimates</t>
  </si>
  <si>
    <t>6.</t>
  </si>
  <si>
    <t>Debt and Equity Securities</t>
  </si>
  <si>
    <t>7.</t>
  </si>
  <si>
    <t>Dividends Paid</t>
  </si>
  <si>
    <t>8.</t>
  </si>
  <si>
    <t>Segmental Information</t>
  </si>
  <si>
    <t>(a)</t>
  </si>
  <si>
    <t>Segment Revenue</t>
  </si>
  <si>
    <t>External</t>
  </si>
  <si>
    <t xml:space="preserve">Inter-segment </t>
  </si>
  <si>
    <t>Logs and timber products</t>
  </si>
  <si>
    <t>Timber harvesting and logging contracting</t>
  </si>
  <si>
    <t>Inter-segment elimination</t>
  </si>
  <si>
    <t>(b)</t>
  </si>
  <si>
    <t>Segment Results</t>
  </si>
  <si>
    <t>Corporate office and unallocated expenses</t>
  </si>
  <si>
    <t>9.</t>
  </si>
  <si>
    <t>Valuations of Property, Plant and Equipment</t>
  </si>
  <si>
    <t>The Group does not have a policy of revaluing its property, plant and equipment.</t>
  </si>
  <si>
    <t>10.</t>
  </si>
  <si>
    <t>11.</t>
  </si>
  <si>
    <t>Changes in the Composition of the Group</t>
  </si>
  <si>
    <t>12.</t>
  </si>
  <si>
    <t>Changes in Contingent Liabilities and Contingent Assets</t>
  </si>
  <si>
    <t>13.</t>
  </si>
  <si>
    <t>Capital Commitments</t>
  </si>
  <si>
    <t>14.</t>
  </si>
  <si>
    <t xml:space="preserve">Performance Review </t>
  </si>
  <si>
    <t>15.</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</si>
  <si>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</si>
  <si>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</si>
  <si>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</si>
  <si>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</si>
  <si>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</si>
  <si>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</si>
  <si>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Malaysian income tax</t>
  </si>
  <si>
    <t>Deferred taxation</t>
  </si>
  <si>
    <t>19.</t>
  </si>
  <si>
    <t>Profits/(Losses) on Sale of Unquoted Investments and/or Properties</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</si>
  <si>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</si>
  <si>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</si>
  <si>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</si>
  <si>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</si>
  <si>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</si>
  <si>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</si>
  <si>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</si>
  <si>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</si>
  <si>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</si>
  <si>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Short term borrowings (including hire-purchase payables)</t>
  </si>
  <si>
    <t>Long term borrowings (including hire-purchase payables)</t>
  </si>
  <si>
    <t>23.</t>
  </si>
  <si>
    <t>Off Balance Sheet Financial Instruments</t>
  </si>
  <si>
    <t>24.</t>
  </si>
  <si>
    <t>Changes in Material Litigations</t>
  </si>
  <si>
    <t>25.</t>
  </si>
  <si>
    <t>Weighted average number of ordinary shares in issue ('000)</t>
  </si>
  <si>
    <t>26.</t>
  </si>
  <si>
    <t>By order of the Board,</t>
  </si>
  <si>
    <t>Chung Wai Choong</t>
  </si>
  <si>
    <t>Tan Cheong Yeow</t>
  </si>
  <si>
    <t>Company Secretaries</t>
  </si>
  <si>
    <t>Dividends Payable</t>
  </si>
  <si>
    <t xml:space="preserve">Comments on Material Changes in the Profit Before Taxation </t>
  </si>
  <si>
    <t>Changes in Accounting Policies</t>
  </si>
  <si>
    <t>27.</t>
  </si>
  <si>
    <t>The Group has no contingent liabilities or contingent assets since the end of the last financial year.</t>
  </si>
  <si>
    <t>The interim financial report has been prepared under the historical cost convention.</t>
  </si>
  <si>
    <t>ASSETS</t>
  </si>
  <si>
    <t>Non-Current Assets</t>
  </si>
  <si>
    <t>Goodwill on consolidation</t>
  </si>
  <si>
    <t>Trade and other receivables</t>
  </si>
  <si>
    <t>Total non-current assets</t>
  </si>
  <si>
    <t>Current Assets</t>
  </si>
  <si>
    <t>Current tax assets</t>
  </si>
  <si>
    <t>Other assets</t>
  </si>
  <si>
    <t>Fixed deposits, cash and bank balances</t>
  </si>
  <si>
    <t>Total current assets</t>
  </si>
  <si>
    <t>Total assets</t>
  </si>
  <si>
    <t>EQUITY AND LIABILITIES</t>
  </si>
  <si>
    <t>Capital and Reserves</t>
  </si>
  <si>
    <t>Retained earnings</t>
  </si>
  <si>
    <t>Total equity</t>
  </si>
  <si>
    <t>Non-Current Liabilities</t>
  </si>
  <si>
    <t>Total non-current liabilities</t>
  </si>
  <si>
    <t>Current Liabilities</t>
  </si>
  <si>
    <t>Trade and other payables</t>
  </si>
  <si>
    <t>Other liabilities</t>
  </si>
  <si>
    <t>Total current liabilities</t>
  </si>
  <si>
    <t>Total liabilities</t>
  </si>
  <si>
    <t>Total equity and liabilities</t>
  </si>
  <si>
    <t xml:space="preserve">Investment revenue </t>
  </si>
  <si>
    <t>Other gains and losses</t>
  </si>
  <si>
    <t xml:space="preserve">There were no changes in estimates of amounts reported in the prior financial quarter or prior financial years that have had a material effect in the current financial quarter. </t>
  </si>
  <si>
    <t>Employee benefits expenses</t>
  </si>
  <si>
    <t>Retained Earnings</t>
  </si>
  <si>
    <t>Related Party Transactions</t>
  </si>
  <si>
    <t>Rental of premises paid to Jurang Hijau Sdn. Bhd., a company in which persons connected with a director of the Company have interests</t>
  </si>
  <si>
    <t>Rental of premises paid to Indra Pusaka Sdn. Bhd., a company in which certain directors of the Company have interests</t>
  </si>
  <si>
    <t>Contract fees</t>
  </si>
  <si>
    <t>At 1 January 2008</t>
  </si>
  <si>
    <t>No dividends have been paid during the current financial year to date.</t>
  </si>
  <si>
    <t>Goodwill written off</t>
  </si>
  <si>
    <t>The interim financial report is unaudited and has been prepared in accordance with FRS 134 Interim Financial Reporting and Paragraph 9.22 of the Listing Requirements of Bursa Malaysia Securities Berhad ["Bursa Securities"].</t>
  </si>
  <si>
    <t>3.</t>
  </si>
  <si>
    <t>Effective for financial periods beginning on or after</t>
  </si>
  <si>
    <t>FRS 7</t>
  </si>
  <si>
    <t>FRS 8</t>
  </si>
  <si>
    <t>Operating Segments</t>
  </si>
  <si>
    <t>Int. 9</t>
  </si>
  <si>
    <t>Reassessment of Embedded Derivatives</t>
  </si>
  <si>
    <t>Interim Financial Reporting and Impairment</t>
  </si>
  <si>
    <t>FRS 139</t>
  </si>
  <si>
    <t>Financial Instruments: Recognition and Measurement</t>
  </si>
  <si>
    <t>Int. 10</t>
  </si>
  <si>
    <t>31.12.2008</t>
  </si>
  <si>
    <t>Deferred tax assets</t>
  </si>
  <si>
    <t>(UNAUDITED)</t>
  </si>
  <si>
    <t>At 1 January 2009</t>
  </si>
  <si>
    <t>2009</t>
  </si>
  <si>
    <r>
      <t>2008</t>
    </r>
    <r>
      <rPr>
        <sz val="13"/>
        <rFont val="Times New Roman"/>
        <family val="1"/>
      </rPr>
      <t xml:space="preserve"> </t>
    </r>
  </si>
  <si>
    <t>Profit/(loss) before tax</t>
  </si>
  <si>
    <t>Minority</t>
  </si>
  <si>
    <t>Interest</t>
  </si>
  <si>
    <t xml:space="preserve">The interim financial report should be read in conjunction with the audited financial statements for the financial year ended 31 December 2008. These notes attached to the interim financial report provide an explanation of events and transactions that are significant to an understanding of the changes in the financial position and performance of the Group since the financial year ended 31 December 2008.  </t>
  </si>
  <si>
    <t>The significant accounting policies adopted are consistent with those in the audited financial statements for the financial year ended 31 December 2008.</t>
  </si>
  <si>
    <t>There were no issuances, cancellations, repurchases, resale and repayment of debt and equity securities during the current financial quarter.</t>
  </si>
  <si>
    <t>The auditors' report on the financial statements for the financial year ended 31 December 2008 was not qualified.</t>
  </si>
  <si>
    <t>Other payables</t>
  </si>
  <si>
    <t>No interim dividends have been declared or recommended for the current financial quarter.</t>
  </si>
  <si>
    <r>
      <t xml:space="preserve">Net Assets per Share </t>
    </r>
    <r>
      <rPr>
        <sz val="13"/>
        <rFont val="Times New Roman"/>
        <family val="1"/>
      </rPr>
      <t xml:space="preserve">(RM) </t>
    </r>
  </si>
  <si>
    <t>CASH AND CASH EQUIVALENTS AT BEGINNING OF FINANCIAL PERIOD</t>
  </si>
  <si>
    <t>CASH AND CASH EQUIVALENTS AT END OF FINANCIAL PERIOD</t>
  </si>
  <si>
    <t>Negative goodwill</t>
  </si>
  <si>
    <t xml:space="preserve">Fixed deposits </t>
  </si>
  <si>
    <t>Net Cash From Investing Activities</t>
  </si>
  <si>
    <t>Net Cash Used In Operating Activities</t>
  </si>
  <si>
    <t>Net profit for the financial period</t>
  </si>
  <si>
    <t>1 January  2010</t>
  </si>
  <si>
    <t>1 January 2010</t>
  </si>
  <si>
    <t>1 July 2009</t>
  </si>
  <si>
    <t xml:space="preserve">Equity attributable to equity holders of the Company </t>
  </si>
  <si>
    <t>Minority interest</t>
  </si>
  <si>
    <t>Attributable to equity holders of the Company</t>
  </si>
  <si>
    <t>Bank overdraft</t>
  </si>
  <si>
    <t>Revolving credits</t>
  </si>
  <si>
    <t>Fixed deposits pledged for banking facilities</t>
  </si>
  <si>
    <t>The fair value of assets and liabilities arising from the acquisition are as follows:</t>
  </si>
  <si>
    <t xml:space="preserve">Total net assets </t>
  </si>
  <si>
    <t>Group's share of net assets</t>
  </si>
  <si>
    <t>Purchase consideration satisfied by cash</t>
  </si>
  <si>
    <t>Costs attributable to the acquisition, paid in cash</t>
  </si>
  <si>
    <t>The cash outflow on acquisition is as follows:</t>
  </si>
  <si>
    <t>Total cash outflow of the Company</t>
  </si>
  <si>
    <t>Cash and cash equivalents of subsidiary company acquired</t>
  </si>
  <si>
    <t>Net cash outflow of the Group</t>
  </si>
  <si>
    <t>FRS 123</t>
  </si>
  <si>
    <t>Int. 11</t>
  </si>
  <si>
    <t>Int. 13</t>
  </si>
  <si>
    <t>Int. 14</t>
  </si>
  <si>
    <t>Borrowing Costs</t>
  </si>
  <si>
    <t>Customer Loyalty Programmes</t>
  </si>
  <si>
    <t>There were no unusual items affecting assets, liabilities, equity, net income, or cash flows during the current financial quarter.</t>
  </si>
  <si>
    <t>Material Events Subsequent to the End of the Current Financial Quarter</t>
  </si>
  <si>
    <t>28.</t>
  </si>
  <si>
    <t>FRS 2 - Group and Treasury Share Transactions</t>
  </si>
  <si>
    <t>Assets of disposal group classified as held for sale</t>
  </si>
  <si>
    <t>Liabilities directly associated with the assets classified as held for sales</t>
  </si>
  <si>
    <t>Continuing operations</t>
  </si>
  <si>
    <t>Loss from operations</t>
  </si>
  <si>
    <t>Loss before tax</t>
  </si>
  <si>
    <t>Tax credit</t>
  </si>
  <si>
    <t>Net loss from continuing operations</t>
  </si>
  <si>
    <t>Discontinued operations</t>
  </si>
  <si>
    <t>Net profit from discontinued operations</t>
  </si>
  <si>
    <t>Discontinued operations - Plantation - oil palm</t>
  </si>
  <si>
    <t>Discontinued Operations</t>
  </si>
  <si>
    <t>Tax Credit</t>
  </si>
  <si>
    <t>Continuing operations:</t>
  </si>
  <si>
    <t>29.</t>
  </si>
  <si>
    <t>Profit from discontinued operations</t>
  </si>
  <si>
    <t>Total cash flows</t>
  </si>
  <si>
    <t>Assets:</t>
  </si>
  <si>
    <t>Prepaid interests in leased land</t>
  </si>
  <si>
    <t xml:space="preserve">Tax recoverable </t>
  </si>
  <si>
    <t>Cash and bank balances</t>
  </si>
  <si>
    <t>Liabilities:</t>
  </si>
  <si>
    <t>Tax liability</t>
  </si>
  <si>
    <t>Deferred tax</t>
  </si>
  <si>
    <t>Liabilities directly associated with the assets classified as held for sale</t>
  </si>
  <si>
    <t>Net assets attributable to discontinued operations</t>
  </si>
  <si>
    <t>Cumulative Quarter</t>
  </si>
  <si>
    <t>Net cash used in financing activities</t>
  </si>
  <si>
    <t>AS AT 30 JUNE 2009</t>
  </si>
  <si>
    <t>30.6.2009</t>
  </si>
  <si>
    <t>FINANCIAL QUARTER ENDED 30 JUNE 2009</t>
  </si>
  <si>
    <t>30.6.2008</t>
  </si>
  <si>
    <t>At 30 June 2009</t>
  </si>
  <si>
    <t>At 30 June 2008</t>
  </si>
  <si>
    <t>Profit before tax</t>
  </si>
  <si>
    <t>Net cash used in operating activities</t>
  </si>
  <si>
    <t>Current Financial Year To Date</t>
  </si>
  <si>
    <t>Current Financial Quarter</t>
  </si>
  <si>
    <t xml:space="preserve">Current Financial Year To Date  </t>
  </si>
  <si>
    <t>Attributable to:</t>
  </si>
  <si>
    <t>Equity holders of the Company</t>
  </si>
  <si>
    <t>FRS 1</t>
  </si>
  <si>
    <t>FRS 2</t>
  </si>
  <si>
    <t>The Group's effective tax rate for the current financial quarter is lower than the statutory tax rate of 25% due to certain expenses that are not deductible for tax purposes, whilst the higher effective tax rate for the current financial year to date is due to negative goodwill which is not taxable.</t>
  </si>
  <si>
    <t>The commitments for the purchase of property, plant and equipment approved and contracted for but not provided in the interim financial report as at the end of the current financial quarter amounted to approximately RM152,000.</t>
  </si>
  <si>
    <t>Net Cash From Financing Activities</t>
  </si>
  <si>
    <t>NET DECREASE IN CASH AND CASH EQUIVALENTS</t>
  </si>
  <si>
    <t>The Group has no off balance sheet financial instruments as at 21 August 2009.</t>
  </si>
  <si>
    <t>28 August 2009</t>
  </si>
  <si>
    <t>Advances for log purchases</t>
  </si>
  <si>
    <t>goods and work-in-progress</t>
  </si>
  <si>
    <t xml:space="preserve">Basic/diluted (loss)/earnings per share attributable </t>
  </si>
  <si>
    <t>Net (loss)/profit for the financial period</t>
  </si>
  <si>
    <t>Acquisition of subsidiary company</t>
  </si>
  <si>
    <t>The Group has not adopted the following new/revised FRSs that has been issued but are not yet effective:</t>
  </si>
  <si>
    <t>As detailed in Note 11, the Company completed the disposal of its entire equity interest in its plantation division on 3 August 2009.</t>
  </si>
  <si>
    <t>Tax expense</t>
  </si>
  <si>
    <t>The assets and liabilities of the above subsidiary companies classified as held for sale as at 30 June 2009 are as follows:</t>
  </si>
  <si>
    <t>There were no corporate proposals announced but not completed as at 21 August 2009.</t>
  </si>
  <si>
    <t>equivalent</t>
  </si>
  <si>
    <t xml:space="preserve">Amendments to FRS 1 First-time Adoption of Financial Reporting Standards and </t>
  </si>
  <si>
    <t>FRS 127 Consolidated and Separate Financial Statements: Cost of an investment in a</t>
  </si>
  <si>
    <t>Subsidiary, Jointly Controlled Entity or Associate</t>
  </si>
  <si>
    <t>Amendments to FRS 2 Share-based Payment - Vesting Conditions and Cancellations</t>
  </si>
  <si>
    <t xml:space="preserve">Financial Instruments: Disclosures </t>
  </si>
  <si>
    <t>FRS 127</t>
  </si>
  <si>
    <t>Amendments to FRS 1 First-time Adoption of Financial Reporting Standards and</t>
  </si>
  <si>
    <t xml:space="preserve">FRS 119 - The Limit on a Defined Benefit Asset, Minimum Funding Requirements </t>
  </si>
  <si>
    <t>and their Interaction</t>
  </si>
  <si>
    <t>Moulding fees received</t>
  </si>
  <si>
    <t>Purchase of sawn timber</t>
  </si>
  <si>
    <t>The acquired subsidiary has contributed the following results to the Group:</t>
  </si>
  <si>
    <t>On 25 March 2009, the Company's wholly-owned subsidiary company, Leweko Capital Sdn. Bhd., completed its acquisition of an equity interest of 51% in SCK Wooden Industries Sdn. Bhd. ["SCK"]. The cost of acquisition comprised the following:</t>
  </si>
  <si>
    <t>Despite a 10.0% increase in fresh fruit bunches ["FFB"] output YoY, the plantation division recorded lower revenue and PBT of RM3.8 million and RM1.4 million respectively during the current financial quarter. Compared to the revenue and PBT of RM 5.2 million and RM2.9 million achieved in the preceding year's corresponding financial quarter, this represent a YoY decrease of 26.2% and 50.8% respectively. The major reason for these declines was the 28.0% fall in the average CPO price YoY.</t>
  </si>
  <si>
    <t xml:space="preserve">The Board anticipates that the adoption of these FRSs and Int.s other than FRS 7 and 139 and Int. 10 in future financial periods will have no material financial impact on the Group. However, at the date of this interim report, the possible financial impact that the application of FRS 7 and 139 and Int. 10 will have on the Group in the period of initial application is not disclosed as the information relevant to assessing such impact cannot be estimated reasonably. </t>
  </si>
  <si>
    <t>On 3 August 2009, the Group completed the disposal of its entire equity interests in Kota Pinang Sdn. Bhd., Sesenduk Air Sdn. Bhd. and Petralman Sdn. Bhd. for a total cash consideration of RM34.1 million.</t>
  </si>
  <si>
    <t>Total cost of acquisition</t>
  </si>
  <si>
    <t xml:space="preserve">Current Financial Quarter/Year To Date </t>
  </si>
  <si>
    <t>Profit after tax</t>
  </si>
  <si>
    <t>If the acquisition had occurred on 1 January 2009, the Group's revenue and net loss for the year to date would have been increased by RM4,307,000 and decreased by RM214,000 respectively.</t>
  </si>
  <si>
    <t>The revenue and net profit of SCK from 25 March 2009 to 31 March 2009 were not included in the Group's revenue and net profit for the financial quarter ended 31 March 2009 on grounds of materiality.</t>
  </si>
  <si>
    <t>The revenue, results and cash flows of the subsidiary companies making up the plantation division, Kota Pinang Sdn. Bhd., Sesenduk Air Sdn. Bhd. and Petralman Sdn. Bhd., are as follows:</t>
  </si>
  <si>
    <t>Preceding Year Corresponding Quarter</t>
  </si>
  <si>
    <t>Preceding Year Corresponding Period</t>
  </si>
  <si>
    <t>The Group's revenue for the current financial quarter of RM24.1 million declined by 8.0% from the revenue of RM26.2 million achieved in the preceding year's corresponding financial quarter. The Group incurred a loss before tax of RM1.5 million in the current financial quarter as opposed to the profit before tax ["PBT"] of RM1.8 million achieved in the preceding year's corresponding financial quarter. These declines in revenue and profitability were mainly due to lower selling prices for the Group's timber products as well as lower crude palm oil ["CPO"] year-on-year ["YoY"] prices.</t>
  </si>
  <si>
    <t>The logs and timber products division's revenue of RM20.3 million for the current financial quarter decreased by 3.5% YoY. The newly-acquired subsidiary company, SCK, contributed revenue and PBT of RM5.5 million and RM128,000 respectively to the Group during the current financial quarter. Otherwise, the logs and timber products division would have registered a revenue of RM14.8 million and an operating loss of RM2.5 million during the current financial quarter as compared to RM21.0 million in revenue and operating loss of RM608,000 recorded in the preceding year's corresponding financial quarter. The lower revenue and higher operating loss incurred by the division during the current financial quarter was mainly attributable to lower selling prices of the Group's downstream timber products (decrease in selling prices of its main products exported to Europe ranges from 18.0% to 30.0% YoY) and significantly reduced volume of logs traded.</t>
  </si>
  <si>
    <t xml:space="preserve">Compared to the revenue and pre-tax loss of RM14.1 million and RM1.6 million respectively recorded in the preceding financial quarter, the Group's revenue improved by 71.1% to RM24.1 million while its pre-tax loss was reduced marginally to RM1.5 million for the current financial quarter. The major factors for the improved revenue quarter-on-quarter ["QoQ"] were higher average CPO prices (increased 32.4% QoQ) and FFB yield (up 13.0% QoQ) as well as the contribution from SCK as detailed in Note 16. The logs and timber products division (excluding SCK) also showed an improved performance with revenue increasing by RM3.1 million QoQ although its results was flat QoQ. </t>
  </si>
  <si>
    <t>Without the contribution of SCK, the logs and timber products division would have recorded revenue and pre-tax loss of RM14.8 million and RM2.5 million respectively for the current financial quarter. The pre-tax loss would have been reduced had the Group not deem it necessary to make an allowance for doubtful debts of RM446,000 during the current financial quarter. The improvement in the performance of this division was mainly attributable to higher sales volume (which resulted from efforts undertaken over the last 12 months on market and product diversifications).</t>
  </si>
  <si>
    <t>As set out in Note 16, the timber harvesting and logging contracting division did not derive any revenue during the current financial quarter and as a consequence, incurred an operating loss of RM159,000. In the preceding financial quarter, this division (which also have no revenue) incurred an operating loss of RM171,000.</t>
  </si>
  <si>
    <t>The proposed disposal of the plantation division became unconditional on 30 June 2009 and as mentioned in Note 15, was completed on 3 August 2009. In view thereof, the Group will cease to recognise revenue and profit contributions from this division with effect from the 3rd financial quarter of the current financial year.</t>
  </si>
  <si>
    <t>Secured</t>
  </si>
  <si>
    <t>Unsecured</t>
  </si>
  <si>
    <t>All of the above borrowings are denominated in RM except for:</t>
  </si>
  <si>
    <t>Basic/Diluted (Loss)/Earnings Per Share</t>
  </si>
  <si>
    <t>Basic/diluted (loss)/earnings per share for:</t>
  </si>
  <si>
    <t xml:space="preserve">Suit I : Maju Weko Timber Industries Sdn. Bhd. ["MWTI"] vs. Irni Hana binti Mohd Ramli t/a Akrab Timber ["Defendant"] </t>
  </si>
  <si>
    <t>On 29 April 2009, MWTI filed a summons to the Ipoh Sessions Court to recover a sum of approximately RM228,000 for goods sold and delivered to the Defendant.</t>
  </si>
  <si>
    <t xml:space="preserve">The Defendant's solicitors filed an appearance on 26 June 2009 and matter was adjourned to 24 July 2009 for the Defendant to file her statement of defence. The Court has fixed the matter for mention on 28 September 2009. </t>
  </si>
  <si>
    <t xml:space="preserve">Suit I : Maju Weko Timber Industries Sdn. Bhd. ["MWTI"] vs. Akrab Global Sdn. Bhd. ["Defendant"] </t>
  </si>
  <si>
    <t>On 16 April 2009, MWTI filed a summons to the Ipoh Sessions Court to recover a sum of approximately RM217,000 for goods sold and delivered to the Defendant.</t>
  </si>
  <si>
    <t xml:space="preserve">The Defendant's solicitors filed an appearance on 25 June 2009 and matter was adjourned to 23 July 2009 for the Defendant to file its statement of defence. The Court has fixed the matter for mention on 17 September 2009. </t>
  </si>
  <si>
    <t>Net loss/(profit) attributable to equity holders of Company</t>
  </si>
  <si>
    <t>to equity holders of the Company (sen) for:</t>
  </si>
  <si>
    <t>Sen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</si>
</sst>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_);_(* \(#,##0.0\);_(* &quot;-&quot;??_);_(@_)"/>
    <numFmt numFmtId="179" formatCode="[$-409]dddd\,\ mmmm\ dd\,\ yyyy"/>
    <numFmt numFmtId="180" formatCode="_(* #,##0.0_);_(* \(#,##0.0\);_(* &quot;-&quot;_);_(@_)"/>
    <numFmt numFmtId="181" formatCode="_(* #,##0.00_);_(* \(#,##0.00\);_(* &quot;-&quot;_);_(@_)"/>
    <numFmt numFmtId="182" formatCode="_(* #,##0.0_);_(* \(#,##0.0\);_(* &quot;-&quot;?_);_(@_)"/>
    <numFmt numFmtId="183" formatCode="0.0"/>
  </numFmts>
  <fonts count="18">
    <font>
      <sz val="10"/>
      <name val="Arial"/>
      <family val="0"/>
    </font>
    <font>
      <b/>
      <sz val="13"/>
      <name val="Times New Roman"/>
      <family val="1"/>
    </font>
    <font>
      <sz val="13"/>
      <name val="Times New Roman"/>
      <family val="1"/>
    </font>
    <font>
      <sz val="13"/>
      <color indexed="8"/>
      <name val="Times New Roman"/>
      <family val="1"/>
    </font>
    <font>
      <i/>
      <sz val="13"/>
      <name val="Times New Roman"/>
      <family val="1"/>
    </font>
    <font>
      <i/>
      <sz val="10"/>
      <name val="Arial"/>
      <family val="0"/>
    </font>
    <font>
      <i/>
      <sz val="10"/>
      <name val="Times New Roman"/>
      <family val="1"/>
    </font>
    <font>
      <u val="single"/>
      <sz val="13"/>
      <name val="Times New Roman"/>
      <family val="1"/>
    </font>
    <font>
      <u val="single"/>
      <sz val="10"/>
      <color indexed="12"/>
      <name val="Arial"/>
      <family val="0"/>
    </font>
    <font>
      <u val="single"/>
      <sz val="10"/>
      <color indexed="36"/>
      <name val="Arial"/>
      <family val="0"/>
    </font>
    <font>
      <sz val="13"/>
      <color indexed="48"/>
      <name val="Times New Roman"/>
      <family val="1"/>
    </font>
    <font>
      <strike/>
      <sz val="13"/>
      <color indexed="10"/>
      <name val="Times New Roman"/>
      <family val="1"/>
    </font>
    <font>
      <sz val="13"/>
      <color indexed="10"/>
      <name val="Times New Roman"/>
      <family val="1"/>
    </font>
    <font>
      <b/>
      <sz val="13"/>
      <color indexed="10"/>
      <name val="Times New Roman"/>
      <family val="1"/>
    </font>
    <font>
      <b/>
      <sz val="10"/>
      <name val="Arial"/>
      <family val="0"/>
    </font>
    <font>
      <sz val="8"/>
      <name val="Arial"/>
      <family val="0"/>
    </font>
    <font>
      <sz val="10.5"/>
      <name val="Times New Roman"/>
      <family val="1"/>
    </font>
    <font>
      <sz val="13"/>
      <name val="Arial"/>
      <family val="0"/>
    </font>
  </fonts>
  <fills count="2">
    <fill>
      <patternFill/>
    </fill>
    <fill>
      <patternFill patternType="gray125"/>
    </fill>
  </fills>
  <borders count="13">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41" fontId="2" fillId="0" borderId="0" xfId="17" applyNumberFormat="1" applyFont="1" applyFill="1" applyAlignment="1">
      <alignment/>
    </xf>
    <xf numFmtId="0" fontId="2" fillId="0" borderId="0" xfId="0" applyFont="1" applyFill="1" applyAlignment="1">
      <alignment wrapText="1"/>
    </xf>
    <xf numFmtId="0" fontId="1" fillId="0" borderId="0" xfId="0" applyFont="1" applyFill="1" applyAlignment="1">
      <alignment horizontal="center"/>
    </xf>
    <xf numFmtId="0" fontId="2" fillId="0" borderId="0" xfId="0" applyFont="1" applyFill="1" applyAlignment="1">
      <alignment horizontal="center"/>
    </xf>
    <xf numFmtId="172" fontId="2" fillId="0" borderId="0" xfId="15" applyNumberFormat="1" applyFont="1" applyFill="1" applyAlignment="1">
      <alignment horizontal="center"/>
    </xf>
    <xf numFmtId="41" fontId="1" fillId="0" borderId="0" xfId="17" applyNumberFormat="1" applyFont="1" applyFill="1" applyBorder="1" applyAlignment="1">
      <alignment horizontal="right"/>
    </xf>
    <xf numFmtId="41" fontId="3" fillId="0" borderId="0" xfId="17" applyNumberFormat="1" applyFont="1" applyFill="1" applyBorder="1" applyAlignment="1">
      <alignment/>
    </xf>
    <xf numFmtId="41" fontId="3" fillId="0" borderId="0" xfId="17" applyNumberFormat="1" applyFont="1" applyFill="1" applyAlignment="1">
      <alignment/>
    </xf>
    <xf numFmtId="41" fontId="2" fillId="0" borderId="0" xfId="17" applyNumberFormat="1" applyFont="1" applyFill="1" applyAlignment="1">
      <alignment horizontal="right"/>
    </xf>
    <xf numFmtId="41" fontId="2" fillId="0" borderId="0" xfId="0" applyNumberFormat="1" applyFont="1" applyFill="1" applyAlignment="1">
      <alignment/>
    </xf>
    <xf numFmtId="41" fontId="3" fillId="0" borderId="0" xfId="0" applyNumberFormat="1" applyFont="1" applyFill="1" applyAlignment="1">
      <alignment/>
    </xf>
    <xf numFmtId="0" fontId="1" fillId="0" borderId="0" xfId="0" applyNumberFormat="1" applyFont="1" applyFill="1" applyAlignment="1">
      <alignment horizontal="center"/>
    </xf>
    <xf numFmtId="41" fontId="2" fillId="0" borderId="0" xfId="0" applyNumberFormat="1" applyFont="1" applyFill="1" applyAlignment="1">
      <alignment/>
    </xf>
    <xf numFmtId="41" fontId="2" fillId="0" borderId="0" xfId="0" applyNumberFormat="1" applyFont="1" applyFill="1" applyBorder="1" applyAlignment="1">
      <alignment/>
    </xf>
    <xf numFmtId="41" fontId="3" fillId="0" borderId="0" xfId="0" applyNumberFormat="1" applyFont="1" applyFill="1" applyBorder="1" applyAlignment="1">
      <alignment/>
    </xf>
    <xf numFmtId="0" fontId="2" fillId="0" borderId="0" xfId="15" applyNumberFormat="1" applyFont="1" applyFill="1" applyAlignment="1">
      <alignment horizontal="center"/>
    </xf>
    <xf numFmtId="173" fontId="2" fillId="0" borderId="0" xfId="15" applyNumberFormat="1" applyFont="1" applyFill="1" applyAlignment="1">
      <alignment/>
    </xf>
    <xf numFmtId="41" fontId="2" fillId="0" borderId="0" xfId="15" applyNumberFormat="1" applyFont="1" applyFill="1" applyAlignment="1">
      <alignment horizontal="right"/>
    </xf>
    <xf numFmtId="173" fontId="2" fillId="0" borderId="0" xfId="15" applyNumberFormat="1" applyFont="1" applyFill="1" applyBorder="1" applyAlignment="1">
      <alignment/>
    </xf>
    <xf numFmtId="173" fontId="2" fillId="0" borderId="1" xfId="15" applyNumberFormat="1" applyFont="1" applyFill="1" applyBorder="1" applyAlignment="1">
      <alignment/>
    </xf>
    <xf numFmtId="173" fontId="2" fillId="0" borderId="0" xfId="15" applyNumberFormat="1" applyFont="1" applyFill="1" applyAlignment="1">
      <alignment/>
    </xf>
    <xf numFmtId="173" fontId="2" fillId="0" borderId="0" xfId="15" applyNumberFormat="1" applyFont="1" applyFill="1" applyAlignment="1">
      <alignment horizontal="left"/>
    </xf>
    <xf numFmtId="41" fontId="2" fillId="0" borderId="0" xfId="15" applyNumberFormat="1" applyFont="1" applyFill="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quotePrefix="1">
      <alignment/>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quotePrefix="1">
      <alignment/>
    </xf>
    <xf numFmtId="0" fontId="2" fillId="0" borderId="0" xfId="0" applyFont="1" applyFill="1" applyAlignment="1" quotePrefix="1">
      <alignment horizontal="left" vertical="top"/>
    </xf>
    <xf numFmtId="0" fontId="2" fillId="0" borderId="0" xfId="0" applyFont="1" applyFill="1" applyAlignment="1">
      <alignment horizontal="left" vertical="top"/>
    </xf>
    <xf numFmtId="0" fontId="2" fillId="0" borderId="0" xfId="0" applyFont="1" applyFill="1" applyAlignment="1" quotePrefix="1">
      <alignment horizontal="left"/>
    </xf>
    <xf numFmtId="0" fontId="1" fillId="0" borderId="0" xfId="0" applyFont="1" applyFill="1" applyAlignment="1">
      <alignment/>
    </xf>
    <xf numFmtId="173" fontId="2" fillId="0" borderId="0" xfId="0" applyNumberFormat="1" applyFont="1" applyFill="1" applyBorder="1" applyAlignment="1">
      <alignment/>
    </xf>
    <xf numFmtId="15" fontId="2" fillId="0" borderId="0" xfId="0" applyNumberFormat="1" applyFont="1" applyFill="1" applyAlignment="1">
      <alignment horizontal="center"/>
    </xf>
    <xf numFmtId="15"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41" fontId="2" fillId="0" borderId="0" xfId="15" applyNumberFormat="1" applyFont="1" applyFill="1" applyBorder="1" applyAlignment="1">
      <alignment/>
    </xf>
    <xf numFmtId="41" fontId="2" fillId="0" borderId="0" xfId="17" applyNumberFormat="1" applyFont="1" applyFill="1" applyAlignment="1">
      <alignment horizontal="center"/>
    </xf>
    <xf numFmtId="173" fontId="1" fillId="0" borderId="0" xfId="15" applyNumberFormat="1" applyFont="1" applyFill="1" applyAlignment="1">
      <alignment/>
    </xf>
    <xf numFmtId="173" fontId="2" fillId="0" borderId="0" xfId="15" applyNumberFormat="1" applyFont="1" applyFill="1" applyAlignment="1">
      <alignment horizontal="center"/>
    </xf>
    <xf numFmtId="0" fontId="2"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xf>
    <xf numFmtId="0" fontId="2" fillId="0" borderId="0" xfId="15" applyNumberFormat="1" applyFont="1" applyFill="1" applyAlignment="1">
      <alignment/>
    </xf>
    <xf numFmtId="0" fontId="1" fillId="0" borderId="0" xfId="15" applyNumberFormat="1" applyFont="1" applyFill="1" applyAlignment="1">
      <alignment horizontal="center"/>
    </xf>
    <xf numFmtId="0" fontId="2" fillId="0" borderId="0" xfId="15" applyNumberFormat="1" applyFont="1" applyFill="1" applyAlignment="1">
      <alignment wrapText="1"/>
    </xf>
    <xf numFmtId="0" fontId="0" fillId="0" borderId="0" xfId="0" applyFont="1" applyFill="1" applyAlignment="1">
      <alignment horizontal="center"/>
    </xf>
    <xf numFmtId="41" fontId="0" fillId="0" borderId="0" xfId="0" applyNumberFormat="1" applyFont="1" applyFill="1" applyAlignment="1">
      <alignment/>
    </xf>
    <xf numFmtId="173" fontId="2" fillId="0" borderId="0" xfId="0" applyNumberFormat="1" applyFont="1" applyFill="1" applyAlignment="1">
      <alignment/>
    </xf>
    <xf numFmtId="43" fontId="6" fillId="0" borderId="0" xfId="15" applyFont="1" applyFill="1" applyAlignment="1">
      <alignment horizontal="center"/>
    </xf>
    <xf numFmtId="43" fontId="2" fillId="0" borderId="0" xfId="15" applyFont="1" applyFill="1" applyAlignment="1">
      <alignment/>
    </xf>
    <xf numFmtId="43" fontId="0" fillId="0" borderId="0" xfId="15" applyFont="1" applyFill="1" applyAlignment="1">
      <alignment/>
    </xf>
    <xf numFmtId="43" fontId="2" fillId="0" borderId="0" xfId="15" applyFont="1" applyFill="1" applyAlignment="1">
      <alignment horizontal="left" wrapText="1"/>
    </xf>
    <xf numFmtId="0" fontId="1" fillId="0" borderId="0" xfId="0" applyFont="1" applyFill="1" applyBorder="1" applyAlignment="1">
      <alignment horizontal="center"/>
    </xf>
    <xf numFmtId="173" fontId="10" fillId="0" borderId="0" xfId="15" applyNumberFormat="1" applyFont="1" applyFill="1" applyBorder="1" applyAlignment="1">
      <alignment/>
    </xf>
    <xf numFmtId="173" fontId="10"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top" wrapText="1"/>
    </xf>
    <xf numFmtId="41" fontId="2" fillId="0" borderId="0" xfId="15" applyNumberFormat="1" applyFont="1" applyFill="1" applyBorder="1" applyAlignment="1">
      <alignment horizontal="right"/>
    </xf>
    <xf numFmtId="41" fontId="1" fillId="0" borderId="0" xfId="0" applyNumberFormat="1" applyFont="1" applyFill="1" applyAlignment="1">
      <alignment horizontal="center"/>
    </xf>
    <xf numFmtId="41" fontId="2" fillId="0" borderId="0" xfId="0" applyNumberFormat="1" applyFont="1" applyFill="1" applyAlignment="1">
      <alignment horizontal="center"/>
    </xf>
    <xf numFmtId="41" fontId="0" fillId="0" borderId="0" xfId="0" applyNumberFormat="1" applyFill="1" applyAlignment="1">
      <alignment/>
    </xf>
    <xf numFmtId="41" fontId="2" fillId="0" borderId="0" xfId="0" applyNumberFormat="1" applyFont="1" applyFill="1" applyAlignment="1">
      <alignment wrapText="1"/>
    </xf>
    <xf numFmtId="41" fontId="0" fillId="0" borderId="0" xfId="0" applyNumberFormat="1" applyFont="1" applyFill="1" applyAlignment="1">
      <alignment/>
    </xf>
    <xf numFmtId="0" fontId="0" fillId="0" borderId="0" xfId="0" applyFill="1" applyAlignment="1">
      <alignment vertical="top" wrapText="1"/>
    </xf>
    <xf numFmtId="0" fontId="0" fillId="0" borderId="0" xfId="0" applyFill="1" applyAlignment="1">
      <alignment/>
    </xf>
    <xf numFmtId="0" fontId="1" fillId="0" borderId="0" xfId="0" applyFont="1" applyFill="1" applyAlignment="1">
      <alignment/>
    </xf>
    <xf numFmtId="172" fontId="1" fillId="0" borderId="0" xfId="15" applyNumberFormat="1" applyFont="1" applyFill="1" applyAlignment="1">
      <alignment horizontal="center"/>
    </xf>
    <xf numFmtId="173" fontId="12" fillId="0" borderId="0" xfId="15" applyNumberFormat="1" applyFont="1" applyFill="1" applyBorder="1" applyAlignment="1">
      <alignment/>
    </xf>
    <xf numFmtId="173" fontId="12" fillId="0" borderId="0" xfId="0" applyNumberFormat="1" applyFont="1" applyFill="1" applyBorder="1" applyAlignment="1">
      <alignment/>
    </xf>
    <xf numFmtId="0" fontId="12" fillId="0" borderId="0" xfId="0" applyFont="1" applyFill="1" applyAlignment="1">
      <alignment/>
    </xf>
    <xf numFmtId="173" fontId="13" fillId="0" borderId="0" xfId="15" applyNumberFormat="1" applyFont="1" applyFill="1" applyBorder="1" applyAlignment="1">
      <alignment horizontal="center"/>
    </xf>
    <xf numFmtId="173" fontId="2" fillId="0" borderId="2" xfId="15" applyNumberFormat="1" applyFont="1" applyFill="1" applyBorder="1" applyAlignment="1">
      <alignment/>
    </xf>
    <xf numFmtId="173" fontId="2" fillId="0" borderId="1" xfId="0" applyNumberFormat="1" applyFont="1" applyFill="1" applyBorder="1" applyAlignment="1">
      <alignment/>
    </xf>
    <xf numFmtId="173" fontId="2" fillId="0" borderId="2" xfId="0" applyNumberFormat="1" applyFont="1" applyFill="1" applyBorder="1" applyAlignment="1">
      <alignment/>
    </xf>
    <xf numFmtId="173" fontId="1" fillId="0" borderId="0" xfId="15" applyNumberFormat="1" applyFont="1" applyFill="1" applyBorder="1" applyAlignment="1">
      <alignment/>
    </xf>
    <xf numFmtId="173" fontId="1" fillId="0" borderId="0" xfId="15" applyNumberFormat="1" applyFont="1" applyFill="1" applyBorder="1" applyAlignment="1">
      <alignment horizontal="center"/>
    </xf>
    <xf numFmtId="41" fontId="2" fillId="0" borderId="2" xfId="0" applyNumberFormat="1" applyFont="1" applyFill="1" applyBorder="1" applyAlignment="1">
      <alignment/>
    </xf>
    <xf numFmtId="41" fontId="2" fillId="0" borderId="3" xfId="0" applyNumberFormat="1" applyFont="1" applyFill="1" applyBorder="1" applyAlignment="1">
      <alignment/>
    </xf>
    <xf numFmtId="41" fontId="2" fillId="0" borderId="4" xfId="0" applyNumberFormat="1" applyFont="1" applyFill="1" applyBorder="1" applyAlignment="1">
      <alignment/>
    </xf>
    <xf numFmtId="181" fontId="2" fillId="0" borderId="0" xfId="0" applyNumberFormat="1" applyFont="1" applyFill="1" applyBorder="1" applyAlignment="1">
      <alignment/>
    </xf>
    <xf numFmtId="0" fontId="2" fillId="0" borderId="0" xfId="0" applyNumberFormat="1" applyFont="1" applyFill="1" applyAlignment="1">
      <alignment horizontal="center"/>
    </xf>
    <xf numFmtId="173" fontId="2" fillId="0" borderId="0" xfId="15" applyNumberFormat="1" applyFont="1" applyFill="1" applyBorder="1" applyAlignment="1">
      <alignment/>
    </xf>
    <xf numFmtId="41" fontId="2" fillId="0" borderId="0" xfId="15" applyNumberFormat="1" applyFont="1" applyFill="1" applyBorder="1" applyAlignment="1">
      <alignment/>
    </xf>
    <xf numFmtId="41" fontId="2" fillId="0" borderId="0" xfId="0" applyNumberFormat="1" applyFont="1" applyFill="1" applyBorder="1" applyAlignment="1">
      <alignment/>
    </xf>
    <xf numFmtId="41" fontId="2" fillId="0" borderId="2" xfId="0" applyNumberFormat="1" applyFont="1" applyFill="1" applyBorder="1" applyAlignment="1">
      <alignment/>
    </xf>
    <xf numFmtId="41" fontId="2" fillId="0" borderId="2" xfId="15" applyNumberFormat="1" applyFont="1" applyFill="1" applyBorder="1" applyAlignment="1">
      <alignment/>
    </xf>
    <xf numFmtId="41" fontId="2" fillId="0" borderId="1" xfId="15" applyNumberFormat="1" applyFont="1" applyFill="1" applyBorder="1" applyAlignment="1">
      <alignment/>
    </xf>
    <xf numFmtId="41" fontId="2" fillId="0" borderId="0" xfId="15" applyNumberFormat="1" applyFont="1" applyFill="1" applyAlignment="1">
      <alignment/>
    </xf>
    <xf numFmtId="173" fontId="2" fillId="0" borderId="1" xfId="15" applyNumberFormat="1" applyFont="1" applyFill="1" applyBorder="1" applyAlignment="1">
      <alignment/>
    </xf>
    <xf numFmtId="41" fontId="2" fillId="0" borderId="5" xfId="17" applyNumberFormat="1" applyFont="1" applyFill="1" applyBorder="1" applyAlignment="1">
      <alignment/>
    </xf>
    <xf numFmtId="41" fontId="2" fillId="0" borderId="6" xfId="17" applyNumberFormat="1" applyFont="1" applyFill="1" applyBorder="1" applyAlignment="1">
      <alignment/>
    </xf>
    <xf numFmtId="41" fontId="2" fillId="0" borderId="7" xfId="17" applyNumberFormat="1" applyFont="1" applyFill="1" applyBorder="1" applyAlignment="1">
      <alignment/>
    </xf>
    <xf numFmtId="41" fontId="2" fillId="0" borderId="0" xfId="17" applyNumberFormat="1" applyFont="1" applyFill="1" applyBorder="1" applyAlignment="1">
      <alignment/>
    </xf>
    <xf numFmtId="41" fontId="2" fillId="0" borderId="4" xfId="17" applyNumberFormat="1" applyFont="1" applyFill="1" applyBorder="1" applyAlignment="1">
      <alignment/>
    </xf>
    <xf numFmtId="41" fontId="2" fillId="0" borderId="2" xfId="17" applyNumberFormat="1" applyFont="1" applyFill="1" applyBorder="1" applyAlignment="1">
      <alignment/>
    </xf>
    <xf numFmtId="41" fontId="2" fillId="0" borderId="8" xfId="17" applyNumberFormat="1" applyFont="1" applyFill="1" applyBorder="1" applyAlignment="1">
      <alignment/>
    </xf>
    <xf numFmtId="41" fontId="2" fillId="0" borderId="1" xfId="17" applyNumberFormat="1" applyFont="1" applyFill="1" applyBorder="1" applyAlignment="1">
      <alignment/>
    </xf>
    <xf numFmtId="43" fontId="2" fillId="0" borderId="4" xfId="17" applyNumberFormat="1" applyFont="1" applyFill="1" applyBorder="1" applyAlignment="1">
      <alignment/>
    </xf>
    <xf numFmtId="41" fontId="2" fillId="0" borderId="0" xfId="0" applyNumberFormat="1" applyFont="1" applyFill="1" applyAlignment="1">
      <alignment horizontal="center" wrapText="1"/>
    </xf>
    <xf numFmtId="41" fontId="2" fillId="0" borderId="1" xfId="15" applyNumberFormat="1" applyFont="1" applyFill="1" applyBorder="1" applyAlignment="1">
      <alignment horizontal="right"/>
    </xf>
    <xf numFmtId="41" fontId="2" fillId="0" borderId="2" xfId="15" applyNumberFormat="1" applyFont="1" applyFill="1" applyBorder="1" applyAlignment="1">
      <alignment/>
    </xf>
    <xf numFmtId="41" fontId="2" fillId="0" borderId="1" xfId="15" applyNumberFormat="1" applyFont="1" applyFill="1" applyBorder="1" applyAlignment="1">
      <alignment/>
    </xf>
    <xf numFmtId="173" fontId="2" fillId="0" borderId="0" xfId="15" applyNumberFormat="1" applyFont="1" applyFill="1" applyAlignment="1">
      <alignment horizontal="left" indent="1"/>
    </xf>
    <xf numFmtId="0" fontId="2" fillId="0" borderId="0" xfId="0" applyFont="1" applyFill="1" applyAlignment="1" quotePrefix="1">
      <alignment horizontal="left" wrapText="1"/>
    </xf>
    <xf numFmtId="0" fontId="2" fillId="0" borderId="0" xfId="0" applyFont="1" applyFill="1" applyBorder="1" applyAlignment="1">
      <alignment horizontal="left" vertical="top"/>
    </xf>
    <xf numFmtId="0" fontId="0" fillId="0" borderId="0" xfId="0" applyFont="1" applyFill="1" applyAlignment="1">
      <alignment horizontal="left" vertical="top"/>
    </xf>
    <xf numFmtId="0" fontId="1" fillId="0" borderId="0" xfId="0" applyFont="1" applyFill="1" applyBorder="1" applyAlignment="1">
      <alignment/>
    </xf>
    <xf numFmtId="41" fontId="12" fillId="0" borderId="0" xfId="17" applyNumberFormat="1" applyFont="1" applyFill="1" applyAlignment="1">
      <alignment/>
    </xf>
    <xf numFmtId="41" fontId="12" fillId="0" borderId="0" xfId="17" applyNumberFormat="1" applyFont="1" applyFill="1" applyBorder="1" applyAlignment="1">
      <alignment/>
    </xf>
    <xf numFmtId="41" fontId="12" fillId="0" borderId="2" xfId="17" applyNumberFormat="1" applyFont="1" applyFill="1" applyBorder="1" applyAlignment="1">
      <alignment/>
    </xf>
    <xf numFmtId="41" fontId="2" fillId="0" borderId="9" xfId="17" applyNumberFormat="1" applyFont="1" applyFill="1" applyBorder="1" applyAlignment="1">
      <alignment/>
    </xf>
    <xf numFmtId="0" fontId="1" fillId="0" borderId="0" xfId="0" applyFont="1" applyFill="1" applyAlignment="1" quotePrefix="1">
      <alignment horizontal="left"/>
    </xf>
    <xf numFmtId="41" fontId="5" fillId="0" borderId="0" xfId="0" applyNumberFormat="1" applyFont="1" applyFill="1" applyAlignment="1">
      <alignment vertical="center" wrapText="1"/>
    </xf>
    <xf numFmtId="173" fontId="1" fillId="0" borderId="0" xfId="0" applyNumberFormat="1" applyFont="1" applyFill="1" applyBorder="1" applyAlignment="1">
      <alignment horizontal="center"/>
    </xf>
    <xf numFmtId="173" fontId="2" fillId="0" borderId="2" xfId="15" applyNumberFormat="1" applyFont="1" applyFill="1" applyBorder="1" applyAlignment="1">
      <alignment/>
    </xf>
    <xf numFmtId="0" fontId="2" fillId="0" borderId="0" xfId="0" applyNumberFormat="1" applyFont="1" applyFill="1" applyAlignment="1">
      <alignment horizontal="left" vertical="top" wrapText="1"/>
    </xf>
    <xf numFmtId="0" fontId="2" fillId="0" borderId="0" xfId="0" applyFont="1" applyFill="1" applyAlignment="1" applyProtection="1">
      <alignment horizontal="left" vertical="top" wrapText="1"/>
      <protection locked="0"/>
    </xf>
    <xf numFmtId="0" fontId="0" fillId="0" borderId="0" xfId="0" applyFont="1" applyFill="1" applyAlignment="1">
      <alignment horizontal="left" vertical="top"/>
    </xf>
    <xf numFmtId="0" fontId="1" fillId="0" borderId="0" xfId="0" applyFont="1" applyFill="1" applyAlignment="1">
      <alignment horizontal="left" vertical="top"/>
    </xf>
    <xf numFmtId="0" fontId="1" fillId="0" borderId="0" xfId="15" applyNumberFormat="1" applyFont="1" applyFill="1" applyAlignment="1">
      <alignment horizontal="center" wrapText="1"/>
    </xf>
    <xf numFmtId="0" fontId="2" fillId="0" borderId="0" xfId="0" applyFont="1" applyFill="1" applyAlignment="1" quotePrefix="1">
      <alignment horizontal="left" vertical="top" wrapText="1"/>
    </xf>
    <xf numFmtId="0" fontId="2" fillId="0" borderId="0" xfId="0" applyFont="1" applyFill="1" applyAlignment="1">
      <alignment horizontal="right"/>
    </xf>
    <xf numFmtId="0" fontId="2" fillId="0" borderId="0" xfId="0" applyNumberFormat="1" applyFont="1" applyFill="1" applyAlignment="1">
      <alignment wrapText="1"/>
    </xf>
    <xf numFmtId="0" fontId="7" fillId="0" borderId="0" xfId="0" applyFont="1" applyFill="1" applyBorder="1" applyAlignment="1">
      <alignment horizontal="left"/>
    </xf>
    <xf numFmtId="0" fontId="7" fillId="0" borderId="0" xfId="0" applyFont="1" applyFill="1" applyAlignment="1">
      <alignment horizontal="left"/>
    </xf>
    <xf numFmtId="173" fontId="0" fillId="0" borderId="0" xfId="0" applyNumberFormat="1" applyFont="1" applyFill="1" applyAlignment="1">
      <alignment/>
    </xf>
    <xf numFmtId="41" fontId="2" fillId="0" borderId="3" xfId="15" applyNumberFormat="1" applyFont="1" applyFill="1" applyBorder="1" applyAlignment="1">
      <alignment/>
    </xf>
    <xf numFmtId="0" fontId="0" fillId="0" borderId="0" xfId="0" applyFill="1" applyAlignment="1">
      <alignment horizontal="center"/>
    </xf>
    <xf numFmtId="0" fontId="2" fillId="0" borderId="0" xfId="0" applyFont="1" applyFill="1" applyAlignment="1" quotePrefix="1">
      <alignment horizontal="center"/>
    </xf>
    <xf numFmtId="15" fontId="2" fillId="0" borderId="0" xfId="0" applyNumberFormat="1" applyFont="1" applyFill="1" applyAlignment="1" quotePrefix="1">
      <alignment horizontal="center"/>
    </xf>
    <xf numFmtId="41" fontId="2" fillId="0" borderId="1" xfId="0" applyNumberFormat="1" applyFont="1" applyFill="1" applyBorder="1" applyAlignment="1">
      <alignment/>
    </xf>
    <xf numFmtId="0" fontId="0" fillId="0" borderId="0" xfId="0" applyFont="1" applyFill="1" applyAlignment="1">
      <alignment horizontal="left" vertical="top" wrapText="1"/>
    </xf>
    <xf numFmtId="0" fontId="2" fillId="0" borderId="0" xfId="0" applyFont="1" applyFill="1" applyAlignment="1">
      <alignment vertical="top" wrapText="1"/>
    </xf>
    <xf numFmtId="0" fontId="2" fillId="0" borderId="0" xfId="0" applyFont="1" applyFill="1" applyAlignment="1">
      <alignment vertical="top"/>
    </xf>
    <xf numFmtId="43" fontId="2" fillId="0" borderId="1" xfId="0" applyNumberFormat="1" applyFont="1" applyFill="1" applyBorder="1" applyAlignment="1">
      <alignment/>
    </xf>
    <xf numFmtId="173" fontId="0" fillId="0" borderId="2" xfId="15" applyNumberFormat="1" applyFont="1" applyFill="1" applyBorder="1" applyAlignment="1">
      <alignment/>
    </xf>
    <xf numFmtId="173" fontId="0" fillId="0" borderId="0" xfId="15" applyNumberFormat="1" applyFont="1" applyFill="1" applyAlignment="1">
      <alignment/>
    </xf>
    <xf numFmtId="173" fontId="0" fillId="0" borderId="1" xfId="15" applyNumberFormat="1" applyFont="1" applyFill="1" applyBorder="1" applyAlignment="1">
      <alignment/>
    </xf>
    <xf numFmtId="173" fontId="0" fillId="0" borderId="0" xfId="15" applyNumberFormat="1" applyFont="1" applyFill="1" applyAlignment="1">
      <alignment/>
    </xf>
    <xf numFmtId="173" fontId="2" fillId="0" borderId="10" xfId="15" applyNumberFormat="1" applyFont="1" applyFill="1" applyBorder="1" applyAlignment="1">
      <alignment/>
    </xf>
    <xf numFmtId="0" fontId="14" fillId="0" borderId="0" xfId="0" applyFont="1" applyFill="1" applyAlignment="1">
      <alignment/>
    </xf>
    <xf numFmtId="41" fontId="2" fillId="0" borderId="11" xfId="17" applyNumberFormat="1" applyFont="1" applyFill="1" applyBorder="1" applyAlignment="1">
      <alignment/>
    </xf>
    <xf numFmtId="0" fontId="1" fillId="0" borderId="0" xfId="0" applyFont="1" applyFill="1" applyBorder="1" applyAlignment="1">
      <alignment horizontal="right"/>
    </xf>
    <xf numFmtId="173" fontId="2" fillId="0" borderId="0" xfId="15" applyNumberFormat="1" applyFont="1" applyFill="1" applyBorder="1" applyAlignment="1">
      <alignment horizontal="right"/>
    </xf>
    <xf numFmtId="0" fontId="2" fillId="0" borderId="0" xfId="0" applyFont="1" applyFill="1" applyAlignment="1">
      <alignment horizontal="left" vertical="top" indent="1"/>
    </xf>
    <xf numFmtId="0" fontId="0" fillId="0" borderId="0" xfId="0" applyFill="1" applyAlignment="1">
      <alignment horizontal="left" vertical="top"/>
    </xf>
    <xf numFmtId="41" fontId="2" fillId="0" borderId="1" xfId="0" applyNumberFormat="1" applyFont="1" applyFill="1" applyBorder="1" applyAlignment="1">
      <alignment/>
    </xf>
    <xf numFmtId="41" fontId="2" fillId="0" borderId="0" xfId="0" applyNumberFormat="1" applyFont="1" applyFill="1" applyAlignment="1" quotePrefix="1">
      <alignment horizontal="left" wrapText="1"/>
    </xf>
    <xf numFmtId="41" fontId="2" fillId="0" borderId="1" xfId="0" applyNumberFormat="1" applyFont="1" applyFill="1" applyBorder="1" applyAlignment="1" quotePrefix="1">
      <alignment horizontal="left" wrapText="1"/>
    </xf>
    <xf numFmtId="41" fontId="2" fillId="0" borderId="0" xfId="0" applyNumberFormat="1" applyFont="1" applyFill="1" applyBorder="1" applyAlignment="1">
      <alignment horizontal="center"/>
    </xf>
    <xf numFmtId="41" fontId="2" fillId="0" borderId="4" xfId="0" applyNumberFormat="1" applyFont="1" applyFill="1" applyBorder="1" applyAlignment="1">
      <alignment horizontal="center"/>
    </xf>
    <xf numFmtId="0" fontId="2" fillId="0" borderId="0" xfId="0" applyFont="1" applyFill="1" applyBorder="1" applyAlignment="1" quotePrefix="1">
      <alignment horizontal="left"/>
    </xf>
    <xf numFmtId="41" fontId="2" fillId="0" borderId="3" xfId="0" applyNumberFormat="1" applyFont="1" applyFill="1" applyBorder="1" applyAlignment="1">
      <alignment/>
    </xf>
    <xf numFmtId="173" fontId="0" fillId="0" borderId="0" xfId="0" applyNumberFormat="1" applyFont="1" applyFill="1" applyAlignment="1">
      <alignment/>
    </xf>
    <xf numFmtId="41" fontId="2" fillId="0" borderId="4" xfId="0" applyNumberFormat="1" applyFont="1" applyFill="1" applyBorder="1" applyAlignment="1">
      <alignment wrapText="1"/>
    </xf>
    <xf numFmtId="49" fontId="2" fillId="0" borderId="0" xfId="0" applyNumberFormat="1" applyFont="1" applyFill="1" applyAlignment="1">
      <alignment/>
    </xf>
    <xf numFmtId="15" fontId="2" fillId="0" borderId="0" xfId="0" applyNumberFormat="1" applyFont="1" applyFill="1" applyAlignment="1">
      <alignment/>
    </xf>
    <xf numFmtId="0" fontId="2" fillId="0" borderId="0" xfId="0" applyFont="1" applyFill="1" applyBorder="1" applyAlignment="1">
      <alignment horizontal="center" vertical="top"/>
    </xf>
    <xf numFmtId="0" fontId="16" fillId="0" borderId="0" xfId="0" applyFont="1" applyAlignment="1">
      <alignment/>
    </xf>
    <xf numFmtId="0" fontId="16" fillId="0" borderId="0" xfId="0" applyFont="1" applyAlignment="1">
      <alignment/>
    </xf>
    <xf numFmtId="0" fontId="16" fillId="0" borderId="0" xfId="0" applyFont="1" applyAlignment="1">
      <alignment vertical="top" wrapText="1"/>
    </xf>
    <xf numFmtId="0" fontId="0" fillId="0" borderId="0" xfId="0" applyAlignment="1">
      <alignment vertical="top" wrapText="1"/>
    </xf>
    <xf numFmtId="0" fontId="2" fillId="0" borderId="0" xfId="0" applyFont="1" applyAlignment="1">
      <alignment/>
    </xf>
    <xf numFmtId="0" fontId="2" fillId="0" borderId="0" xfId="0" applyFont="1" applyAlignment="1">
      <alignment vertical="top" wrapText="1"/>
    </xf>
    <xf numFmtId="0" fontId="2" fillId="0" borderId="0" xfId="0" applyFont="1" applyAlignment="1">
      <alignment/>
    </xf>
    <xf numFmtId="0" fontId="17" fillId="0" borderId="0" xfId="0" applyFont="1" applyAlignment="1">
      <alignment vertical="top" wrapText="1"/>
    </xf>
    <xf numFmtId="0" fontId="1" fillId="0" borderId="0" xfId="0" applyFont="1" applyFill="1" applyBorder="1" applyAlignment="1">
      <alignment horizontal="left" vertical="top"/>
    </xf>
    <xf numFmtId="0" fontId="2" fillId="0" borderId="0" xfId="0" applyFont="1" applyFill="1" applyBorder="1" applyAlignment="1">
      <alignment horizontal="right"/>
    </xf>
    <xf numFmtId="41" fontId="2" fillId="0" borderId="0" xfId="15" applyNumberFormat="1" applyFont="1" applyFill="1" applyBorder="1" applyAlignment="1">
      <alignment horizontal="left" vertical="top"/>
    </xf>
    <xf numFmtId="173" fontId="2" fillId="0" borderId="0" xfId="15" applyNumberFormat="1" applyFont="1" applyFill="1" applyBorder="1" applyAlignment="1">
      <alignment horizontal="left" vertical="top"/>
    </xf>
    <xf numFmtId="41" fontId="2" fillId="0" borderId="1" xfId="15" applyNumberFormat="1" applyFont="1" applyFill="1" applyBorder="1" applyAlignment="1">
      <alignment horizontal="left" vertical="top"/>
    </xf>
    <xf numFmtId="173" fontId="2" fillId="0" borderId="1" xfId="15" applyNumberFormat="1" applyFont="1" applyFill="1" applyBorder="1" applyAlignment="1">
      <alignment horizontal="left" vertical="top"/>
    </xf>
    <xf numFmtId="0" fontId="16" fillId="0" borderId="0" xfId="0" applyFont="1" applyFill="1" applyAlignment="1">
      <alignment/>
    </xf>
    <xf numFmtId="41" fontId="2" fillId="0" borderId="2" xfId="0" applyNumberFormat="1" applyFont="1" applyFill="1" applyBorder="1" applyAlignment="1">
      <alignment wrapText="1"/>
    </xf>
    <xf numFmtId="0" fontId="2" fillId="0" borderId="0" xfId="15" applyNumberFormat="1" applyFont="1" applyFill="1" applyAlignment="1">
      <alignment horizontal="left"/>
    </xf>
    <xf numFmtId="0" fontId="2" fillId="0" borderId="0" xfId="15" applyNumberFormat="1" applyFont="1" applyFill="1" applyAlignment="1">
      <alignment/>
    </xf>
    <xf numFmtId="43" fontId="2" fillId="0" borderId="0" xfId="15" applyNumberFormat="1" applyFont="1" applyFill="1" applyBorder="1" applyAlignment="1">
      <alignment horizontal="left" vertical="top"/>
    </xf>
    <xf numFmtId="43" fontId="2" fillId="0" borderId="0" xfId="0" applyNumberFormat="1" applyFont="1" applyFill="1" applyBorder="1" applyAlignment="1">
      <alignment/>
    </xf>
    <xf numFmtId="0" fontId="2" fillId="0" borderId="0" xfId="0" applyFont="1" applyFill="1" applyAlignment="1">
      <alignment horizontal="left" inden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2" fillId="0" borderId="2" xfId="0" applyFont="1" applyFill="1" applyBorder="1" applyAlignment="1">
      <alignment horizontal="center" wrapText="1"/>
    </xf>
    <xf numFmtId="0" fontId="2" fillId="0" borderId="0" xfId="0" applyFont="1" applyFill="1" applyAlignment="1" quotePrefix="1">
      <alignment horizontal="left" vertical="top" wrapText="1"/>
    </xf>
    <xf numFmtId="0" fontId="0" fillId="0" borderId="0" xfId="0" applyFill="1" applyAlignment="1">
      <alignment horizontal="left" vertical="top" wrapText="1"/>
    </xf>
    <xf numFmtId="49" fontId="0" fillId="0" borderId="0" xfId="0" applyNumberFormat="1" applyFill="1" applyAlignment="1">
      <alignment/>
    </xf>
    <xf numFmtId="49" fontId="1" fillId="0" borderId="0" xfId="0" applyNumberFormat="1" applyFont="1" applyFill="1" applyAlignment="1">
      <alignment horizontal="center"/>
    </xf>
    <xf numFmtId="49" fontId="0" fillId="0" borderId="0" xfId="0" applyNumberFormat="1" applyFont="1" applyFill="1" applyAlignment="1">
      <alignment/>
    </xf>
    <xf numFmtId="49" fontId="2" fillId="0" borderId="0" xfId="17" applyNumberFormat="1" applyFont="1" applyFill="1" applyBorder="1" applyAlignment="1">
      <alignment/>
    </xf>
    <xf numFmtId="49" fontId="1" fillId="0" borderId="0" xfId="0" applyNumberFormat="1" applyFont="1" applyFill="1" applyAlignment="1">
      <alignment/>
    </xf>
    <xf numFmtId="49" fontId="1" fillId="0" borderId="0" xfId="17" applyNumberFormat="1" applyFont="1" applyFill="1" applyBorder="1" applyAlignment="1">
      <alignment/>
    </xf>
    <xf numFmtId="49" fontId="2" fillId="0" borderId="0" xfId="17" applyNumberFormat="1" applyFont="1" applyFill="1" applyAlignment="1">
      <alignment/>
    </xf>
    <xf numFmtId="49" fontId="2" fillId="0" borderId="0" xfId="17" applyNumberFormat="1" applyFont="1" applyFill="1" applyAlignment="1">
      <alignment horizontal="left" vertical="top"/>
    </xf>
    <xf numFmtId="49" fontId="1" fillId="0" borderId="0" xfId="17" applyNumberFormat="1" applyFont="1" applyFill="1" applyAlignment="1">
      <alignment/>
    </xf>
    <xf numFmtId="49" fontId="0" fillId="0" borderId="0" xfId="0" applyNumberFormat="1" applyFont="1" applyFill="1" applyBorder="1" applyAlignment="1">
      <alignment/>
    </xf>
    <xf numFmtId="49" fontId="0" fillId="0" borderId="12" xfId="0" applyNumberFormat="1" applyFont="1" applyFill="1" applyBorder="1" applyAlignment="1">
      <alignment/>
    </xf>
    <xf numFmtId="49" fontId="1" fillId="0" borderId="0" xfId="0" applyNumberFormat="1" applyFont="1" applyFill="1" applyBorder="1" applyAlignment="1">
      <alignment/>
    </xf>
    <xf numFmtId="41" fontId="2" fillId="0" borderId="0" xfId="0" applyNumberFormat="1" applyFont="1" applyFill="1" applyAlignment="1">
      <alignment horizontal="center" wrapText="1"/>
    </xf>
    <xf numFmtId="0" fontId="1" fillId="0" borderId="0" xfId="15" applyNumberFormat="1" applyFont="1" applyFill="1" applyAlignment="1">
      <alignment horizontal="center" wrapText="1"/>
    </xf>
    <xf numFmtId="41" fontId="1" fillId="0" borderId="0" xfId="15" applyNumberFormat="1" applyFont="1" applyFill="1" applyAlignment="1">
      <alignment horizontal="center" vertical="top" wrapText="1"/>
    </xf>
    <xf numFmtId="0" fontId="14" fillId="0" borderId="0" xfId="0" applyFont="1" applyFill="1" applyAlignment="1">
      <alignment horizontal="center" vertical="top" wrapText="1"/>
    </xf>
    <xf numFmtId="43" fontId="4" fillId="0" borderId="0" xfId="15" applyFont="1" applyFill="1" applyAlignment="1">
      <alignment horizontal="center" wrapText="1"/>
    </xf>
    <xf numFmtId="43" fontId="0" fillId="0" borderId="0" xfId="15" applyFont="1" applyFill="1" applyAlignment="1">
      <alignment horizontal="center" wrapText="1"/>
    </xf>
    <xf numFmtId="0" fontId="1" fillId="0" borderId="0" xfId="0" applyFont="1" applyFill="1" applyAlignment="1">
      <alignment horizontal="center" wrapText="1"/>
    </xf>
    <xf numFmtId="49" fontId="2" fillId="0" borderId="0" xfId="15" applyNumberFormat="1" applyFont="1" applyFill="1" applyAlignment="1">
      <alignment horizontal="left" indent="1"/>
    </xf>
    <xf numFmtId="0" fontId="0" fillId="0" borderId="0" xfId="0" applyFont="1" applyFill="1" applyAlignment="1">
      <alignment horizontal="center" wrapText="1"/>
    </xf>
    <xf numFmtId="49" fontId="2" fillId="0" borderId="0" xfId="0" applyNumberFormat="1" applyFont="1" applyFill="1" applyAlignment="1">
      <alignment/>
    </xf>
    <xf numFmtId="49" fontId="2" fillId="0" borderId="0" xfId="0" applyNumberFormat="1" applyFont="1" applyFill="1" applyAlignment="1">
      <alignment horizontal="centerContinuous"/>
    </xf>
    <xf numFmtId="49" fontId="1" fillId="0" borderId="0" xfId="0" applyNumberFormat="1" applyFont="1" applyFill="1" applyAlignment="1">
      <alignment horizontal="left"/>
    </xf>
    <xf numFmtId="49" fontId="0" fillId="0" borderId="0" xfId="0" applyNumberFormat="1" applyFont="1" applyFill="1" applyAlignment="1">
      <alignment/>
    </xf>
    <xf numFmtId="49" fontId="3" fillId="0" borderId="0" xfId="15" applyNumberFormat="1" applyFont="1" applyFill="1" applyAlignment="1">
      <alignment/>
    </xf>
    <xf numFmtId="49" fontId="3" fillId="0" borderId="0" xfId="0" applyNumberFormat="1" applyFont="1" applyFill="1" applyAlignment="1">
      <alignment/>
    </xf>
    <xf numFmtId="49" fontId="2" fillId="0" borderId="0" xfId="0" applyNumberFormat="1" applyFont="1" applyFill="1" applyAlignment="1">
      <alignment horizontal="left" indent="1"/>
    </xf>
    <xf numFmtId="49" fontId="2" fillId="0" borderId="0" xfId="15" applyNumberFormat="1" applyFont="1" applyFill="1" applyAlignment="1">
      <alignment/>
    </xf>
    <xf numFmtId="49" fontId="2" fillId="0" borderId="0" xfId="0" applyNumberFormat="1" applyFont="1" applyFill="1" applyAlignment="1">
      <alignment horizontal="left" vertical="top"/>
    </xf>
    <xf numFmtId="49" fontId="2" fillId="0" borderId="0" xfId="0" applyNumberFormat="1" applyFont="1" applyFill="1" applyBorder="1" applyAlignment="1">
      <alignment/>
    </xf>
    <xf numFmtId="49" fontId="1" fillId="0" borderId="0" xfId="0" applyNumberFormat="1" applyFont="1" applyFill="1" applyBorder="1" applyAlignment="1">
      <alignment horizontal="left" vertical="top"/>
    </xf>
    <xf numFmtId="49" fontId="0" fillId="0" borderId="0" xfId="0" applyNumberFormat="1" applyFill="1" applyAlignment="1">
      <alignment horizontal="left" vertical="top" indent="1"/>
    </xf>
    <xf numFmtId="49" fontId="1" fillId="0" borderId="0" xfId="0" applyNumberFormat="1" applyFont="1" applyFill="1" applyAlignment="1">
      <alignment horizontal="left" vertical="top" indent="1"/>
    </xf>
    <xf numFmtId="49" fontId="2" fillId="0" borderId="0" xfId="0" applyNumberFormat="1" applyFont="1" applyFill="1" applyAlignment="1">
      <alignment horizontal="left"/>
    </xf>
    <xf numFmtId="49" fontId="1" fillId="0" borderId="0" xfId="15" applyNumberFormat="1" applyFont="1" applyFill="1" applyAlignment="1">
      <alignment/>
    </xf>
    <xf numFmtId="49" fontId="2" fillId="0" borderId="0" xfId="15" applyNumberFormat="1" applyFont="1" applyFill="1" applyAlignment="1">
      <alignment horizontal="center"/>
    </xf>
    <xf numFmtId="49" fontId="1" fillId="0" borderId="0" xfId="15" applyNumberFormat="1" applyFont="1" applyFill="1" applyAlignment="1" quotePrefix="1">
      <alignment/>
    </xf>
    <xf numFmtId="49" fontId="11" fillId="0" borderId="0" xfId="15" applyNumberFormat="1" applyFont="1" applyFill="1" applyAlignment="1">
      <alignment/>
    </xf>
    <xf numFmtId="49" fontId="2" fillId="0" borderId="0" xfId="15" applyNumberFormat="1" applyFont="1" applyFill="1" applyAlignment="1">
      <alignment/>
    </xf>
    <xf numFmtId="49" fontId="1" fillId="0" borderId="0" xfId="15" applyNumberFormat="1" applyFont="1" applyFill="1" applyAlignment="1">
      <alignment horizontal="left" indent="1"/>
    </xf>
    <xf numFmtId="49" fontId="2" fillId="0" borderId="0" xfId="15" applyNumberFormat="1" applyFont="1" applyFill="1" applyAlignment="1">
      <alignment horizontal="left" indent="1"/>
    </xf>
    <xf numFmtId="41" fontId="2" fillId="0" borderId="10" xfId="0" applyNumberFormat="1" applyFont="1" applyFill="1" applyBorder="1" applyAlignment="1">
      <alignment wrapText="1"/>
    </xf>
    <xf numFmtId="41" fontId="2" fillId="0" borderId="2" xfId="15" applyNumberFormat="1" applyFont="1" applyFill="1" applyBorder="1" applyAlignment="1">
      <alignment horizontal="left" vertical="top"/>
    </xf>
    <xf numFmtId="41" fontId="2" fillId="0" borderId="0" xfId="15" applyNumberFormat="1" applyFont="1" applyFill="1" applyBorder="1" applyAlignment="1">
      <alignment horizontal="center" vertical="top"/>
    </xf>
    <xf numFmtId="0" fontId="1" fillId="0" borderId="0" xfId="0" applyFont="1" applyFill="1" applyAlignment="1">
      <alignment horizontal="center"/>
    </xf>
    <xf numFmtId="41" fontId="4" fillId="0" borderId="0" xfId="17" applyNumberFormat="1" applyFont="1" applyFill="1" applyAlignment="1">
      <alignment horizontal="center" wrapText="1"/>
    </xf>
    <xf numFmtId="0" fontId="5"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wrapText="1"/>
    </xf>
    <xf numFmtId="41" fontId="4" fillId="0" borderId="0" xfId="17" applyNumberFormat="1" applyFont="1" applyFill="1" applyAlignment="1">
      <alignment horizontal="center" vertical="center" wrapText="1"/>
    </xf>
    <xf numFmtId="41" fontId="1" fillId="0" borderId="0" xfId="0" applyNumberFormat="1" applyFont="1" applyFill="1" applyAlignment="1">
      <alignment horizontal="center"/>
    </xf>
    <xf numFmtId="41" fontId="2" fillId="0" borderId="0" xfId="0" applyNumberFormat="1" applyFont="1" applyFill="1" applyAlignment="1">
      <alignment horizontal="center"/>
    </xf>
    <xf numFmtId="0" fontId="2" fillId="0" borderId="0" xfId="0" applyFont="1" applyFill="1" applyBorder="1" applyAlignment="1">
      <alignment horizontal="center" wrapText="1"/>
    </xf>
    <xf numFmtId="0" fontId="1" fillId="0" borderId="0" xfId="0" applyFont="1" applyFill="1" applyAlignment="1">
      <alignment horizontal="left" vertical="top" wrapText="1"/>
    </xf>
    <xf numFmtId="0" fontId="1" fillId="0" borderId="0" xfId="0" applyFont="1" applyFill="1" applyBorder="1" applyAlignment="1">
      <alignment horizontal="center" wrapText="1"/>
    </xf>
    <xf numFmtId="0" fontId="0" fillId="0" borderId="0" xfId="0" applyFont="1" applyFill="1" applyAlignment="1">
      <alignment horizontal="center" wrapText="1"/>
    </xf>
    <xf numFmtId="0" fontId="2" fillId="0" borderId="0" xfId="0" applyFont="1" applyFill="1" applyAlignment="1">
      <alignment wrapText="1"/>
    </xf>
    <xf numFmtId="0" fontId="0" fillId="0" borderId="0" xfId="0" applyFill="1" applyAlignment="1">
      <alignment wrapText="1"/>
    </xf>
    <xf numFmtId="0" fontId="2" fillId="0" borderId="0" xfId="0" applyNumberFormat="1" applyFont="1" applyFill="1" applyAlignment="1">
      <alignment horizontal="left" vertical="top" wrapText="1"/>
    </xf>
    <xf numFmtId="0" fontId="2" fillId="0" borderId="0" xfId="0" applyFont="1" applyFill="1" applyAlignment="1" applyProtection="1">
      <alignment horizontal="left" vertical="top" wrapText="1"/>
      <protection locked="0"/>
    </xf>
    <xf numFmtId="0" fontId="2" fillId="0" borderId="0" xfId="0" applyFont="1" applyFill="1" applyAlignment="1">
      <alignment horizontal="left"/>
    </xf>
    <xf numFmtId="0" fontId="1" fillId="0" borderId="0" xfId="0" applyFont="1" applyFill="1" applyAlignment="1">
      <alignment horizontal="left" wrapText="1"/>
    </xf>
    <xf numFmtId="0" fontId="1"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2" fillId="0" borderId="0" xfId="15" applyNumberFormat="1" applyFont="1" applyFill="1" applyAlignment="1">
      <alignment horizontal="left"/>
    </xf>
  </cellXfs>
  <cellStyles count="9">
    <cellStyle name="Normal" xfId="0"/>
    <cellStyle name="Comma" xfId="15"/>
    <cellStyle name="Comma [0]" xfId="16"/>
    <cellStyle name="Comma_LewekoGroup-Conso2003"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11</xdr:row>
      <xdr:rowOff>133350</xdr:rowOff>
    </xdr:from>
    <xdr:to>
      <xdr:col>7</xdr:col>
      <xdr:colOff>704850</xdr:colOff>
      <xdr:row>11</xdr:row>
      <xdr:rowOff>133350</xdr:rowOff>
    </xdr:to>
    <xdr:sp>
      <xdr:nvSpPr>
        <xdr:cNvPr id="1" name="Line 1"/>
        <xdr:cNvSpPr>
          <a:spLocks/>
        </xdr:cNvSpPr>
      </xdr:nvSpPr>
      <xdr:spPr>
        <a:xfrm>
          <a:off x="7058025" y="24384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11</xdr:row>
      <xdr:rowOff>133350</xdr:rowOff>
    </xdr:from>
    <xdr:to>
      <xdr:col>5</xdr:col>
      <xdr:colOff>695325</xdr:colOff>
      <xdr:row>11</xdr:row>
      <xdr:rowOff>133350</xdr:rowOff>
    </xdr:to>
    <xdr:sp>
      <xdr:nvSpPr>
        <xdr:cNvPr id="2" name="Line 2"/>
        <xdr:cNvSpPr>
          <a:spLocks/>
        </xdr:cNvSpPr>
      </xdr:nvSpPr>
      <xdr:spPr>
        <a:xfrm flipH="1">
          <a:off x="5381625" y="243840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11</xdr:row>
      <xdr:rowOff>133350</xdr:rowOff>
    </xdr:from>
    <xdr:to>
      <xdr:col>7</xdr:col>
      <xdr:colOff>704850</xdr:colOff>
      <xdr:row>11</xdr:row>
      <xdr:rowOff>133350</xdr:rowOff>
    </xdr:to>
    <xdr:sp>
      <xdr:nvSpPr>
        <xdr:cNvPr id="3" name="Line 3"/>
        <xdr:cNvSpPr>
          <a:spLocks/>
        </xdr:cNvSpPr>
      </xdr:nvSpPr>
      <xdr:spPr>
        <a:xfrm>
          <a:off x="7058025" y="243840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11</xdr:row>
      <xdr:rowOff>133350</xdr:rowOff>
    </xdr:from>
    <xdr:to>
      <xdr:col>5</xdr:col>
      <xdr:colOff>695325</xdr:colOff>
      <xdr:row>11</xdr:row>
      <xdr:rowOff>133350</xdr:rowOff>
    </xdr:to>
    <xdr:sp>
      <xdr:nvSpPr>
        <xdr:cNvPr id="4" name="Line 4"/>
        <xdr:cNvSpPr>
          <a:spLocks/>
        </xdr:cNvSpPr>
      </xdr:nvSpPr>
      <xdr:spPr>
        <a:xfrm flipH="1">
          <a:off x="5381625" y="243840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10</xdr:row>
      <xdr:rowOff>114300</xdr:rowOff>
    </xdr:from>
    <xdr:to>
      <xdr:col>3</xdr:col>
      <xdr:colOff>314325</xdr:colOff>
      <xdr:row>10</xdr:row>
      <xdr:rowOff>114300</xdr:rowOff>
    </xdr:to>
    <xdr:sp>
      <xdr:nvSpPr>
        <xdr:cNvPr id="5" name="Line 10"/>
        <xdr:cNvSpPr>
          <a:spLocks/>
        </xdr:cNvSpPr>
      </xdr:nvSpPr>
      <xdr:spPr>
        <a:xfrm flipH="1">
          <a:off x="4057650" y="220980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10</xdr:row>
      <xdr:rowOff>114300</xdr:rowOff>
    </xdr:from>
    <xdr:to>
      <xdr:col>7</xdr:col>
      <xdr:colOff>771525</xdr:colOff>
      <xdr:row>10</xdr:row>
      <xdr:rowOff>114300</xdr:rowOff>
    </xdr:to>
    <xdr:sp>
      <xdr:nvSpPr>
        <xdr:cNvPr id="6" name="Line 11"/>
        <xdr:cNvSpPr>
          <a:spLocks/>
        </xdr:cNvSpPr>
      </xdr:nvSpPr>
      <xdr:spPr>
        <a:xfrm>
          <a:off x="7534275" y="220980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70"/>
  <sheetViews>
    <sheetView tabSelected="1" zoomScale="75" zoomScaleNormal="75" workbookViewId="0" topLeftCell="A1">
      <selection activeCell="A1" sqref="A1:F1"/>
    </sheetView>
  </sheetViews>
  <sheetFormatPr defaultColWidth="9.140625" defaultRowHeight="16.5" customHeight="1"/>
  <cols>
    <col min="1" max="1" width="7.28125" style="72" customWidth="1"/>
    <col min="2" max="2" width="36.00390625" style="72" bestFit="1" customWidth="1"/>
    <col min="3" max="3" width="23.57421875" style="72" customWidth="1"/>
    <col min="4" max="4" width="13.7109375" style="72" customWidth="1"/>
    <col min="5" max="5" width="15.140625" style="72" bestFit="1" customWidth="1"/>
    <col min="6" max="6" width="13.7109375" style="72" customWidth="1"/>
    <col min="7" max="7" width="10.8515625" style="72" customWidth="1"/>
    <col min="8" max="16384" width="9.140625" style="72" customWidth="1"/>
  </cols>
  <sheetData>
    <row r="1" spans="1:9" ht="16.5" customHeight="1">
      <c r="A1" s="237" t="s">
        <v>9</v>
      </c>
      <c r="B1" s="237"/>
      <c r="C1" s="237"/>
      <c r="D1" s="237"/>
      <c r="E1" s="237"/>
      <c r="F1" s="237"/>
      <c r="G1" s="26"/>
      <c r="H1" s="26"/>
      <c r="I1" s="26"/>
    </row>
    <row r="2" spans="1:9" ht="16.5" customHeight="1">
      <c r="A2" s="240" t="s">
        <v>10</v>
      </c>
      <c r="B2" s="240"/>
      <c r="C2" s="240"/>
      <c r="D2" s="240"/>
      <c r="E2" s="240"/>
      <c r="F2" s="240"/>
      <c r="G2" s="26"/>
      <c r="H2" s="26"/>
      <c r="I2" s="26"/>
    </row>
    <row r="3" spans="1:9" ht="16.5" customHeight="1">
      <c r="A3" s="241" t="s">
        <v>11</v>
      </c>
      <c r="B3" s="241"/>
      <c r="C3" s="241"/>
      <c r="D3" s="241"/>
      <c r="E3" s="241"/>
      <c r="F3" s="241"/>
      <c r="G3" s="2"/>
      <c r="H3" s="2"/>
      <c r="I3" s="2"/>
    </row>
    <row r="4" spans="1:9" ht="16.5" customHeight="1">
      <c r="A4" s="2"/>
      <c r="B4" s="2"/>
      <c r="C4" s="2"/>
      <c r="D4" s="2"/>
      <c r="E4" s="2"/>
      <c r="F4" s="2"/>
      <c r="G4" s="2"/>
      <c r="H4" s="2"/>
      <c r="I4" s="2"/>
    </row>
    <row r="5" spans="1:9" ht="16.5" customHeight="1">
      <c r="A5" s="1"/>
      <c r="B5" s="2"/>
      <c r="C5" s="2"/>
      <c r="D5" s="2"/>
      <c r="E5" s="2"/>
      <c r="F5" s="2"/>
      <c r="G5" s="2"/>
      <c r="H5" s="2"/>
      <c r="I5" s="2"/>
    </row>
    <row r="6" spans="1:9" ht="16.5" customHeight="1">
      <c r="A6" s="237" t="s">
        <v>12</v>
      </c>
      <c r="B6" s="237"/>
      <c r="C6" s="237"/>
      <c r="D6" s="237"/>
      <c r="E6" s="237"/>
      <c r="F6" s="237"/>
      <c r="G6" s="26"/>
      <c r="H6" s="26"/>
      <c r="I6" s="26"/>
    </row>
    <row r="7" spans="1:9" ht="16.5" customHeight="1">
      <c r="A7" s="237" t="s">
        <v>263</v>
      </c>
      <c r="B7" s="237"/>
      <c r="C7" s="237"/>
      <c r="D7" s="237"/>
      <c r="E7" s="237"/>
      <c r="F7" s="237"/>
      <c r="G7" s="26"/>
      <c r="H7" s="26"/>
      <c r="I7" s="26"/>
    </row>
    <row r="8" spans="1:9" ht="16.5" customHeight="1">
      <c r="A8" s="192"/>
      <c r="B8" s="193"/>
      <c r="C8" s="193"/>
      <c r="D8" s="194"/>
      <c r="E8" s="3"/>
      <c r="F8" s="3"/>
      <c r="G8" s="26"/>
      <c r="H8" s="26"/>
      <c r="I8" s="26"/>
    </row>
    <row r="9" spans="1:9" ht="16.5" customHeight="1">
      <c r="A9" s="195"/>
      <c r="B9" s="193"/>
      <c r="C9" s="193"/>
      <c r="D9" s="194"/>
      <c r="E9" s="62"/>
      <c r="F9" s="62"/>
      <c r="G9" s="26"/>
      <c r="H9" s="26"/>
      <c r="I9" s="26"/>
    </row>
    <row r="10" spans="1:9" ht="16.5" customHeight="1">
      <c r="A10" s="195"/>
      <c r="B10" s="193"/>
      <c r="C10" s="193"/>
      <c r="D10" s="194"/>
      <c r="E10" s="3" t="s">
        <v>13</v>
      </c>
      <c r="F10" s="74" t="s">
        <v>13</v>
      </c>
      <c r="G10" s="26"/>
      <c r="H10" s="26"/>
      <c r="I10" s="26"/>
    </row>
    <row r="11" spans="1:9" ht="16.5" customHeight="1">
      <c r="A11" s="195"/>
      <c r="B11" s="196"/>
      <c r="C11" s="163"/>
      <c r="D11" s="194"/>
      <c r="E11" s="3" t="s">
        <v>264</v>
      </c>
      <c r="F11" s="3" t="s">
        <v>185</v>
      </c>
      <c r="G11" s="26"/>
      <c r="H11" s="26"/>
      <c r="I11" s="26"/>
    </row>
    <row r="12" spans="1:9" ht="16.5" customHeight="1">
      <c r="A12" s="195"/>
      <c r="B12" s="196"/>
      <c r="C12" s="163"/>
      <c r="D12" s="194"/>
      <c r="E12" s="4" t="s">
        <v>14</v>
      </c>
      <c r="F12" s="5" t="s">
        <v>14</v>
      </c>
      <c r="G12" s="26"/>
      <c r="H12" s="26"/>
      <c r="I12" s="26"/>
    </row>
    <row r="13" spans="1:9" ht="16.5" customHeight="1">
      <c r="A13" s="195"/>
      <c r="B13" s="196"/>
      <c r="C13" s="163"/>
      <c r="D13" s="194"/>
      <c r="E13" s="5" t="s">
        <v>15</v>
      </c>
      <c r="F13" s="5" t="s">
        <v>16</v>
      </c>
      <c r="G13" s="26"/>
      <c r="H13" s="26"/>
      <c r="I13" s="26"/>
    </row>
    <row r="14" spans="1:9" ht="16.5" customHeight="1">
      <c r="A14" s="197" t="s">
        <v>138</v>
      </c>
      <c r="B14" s="196"/>
      <c r="C14" s="163"/>
      <c r="D14" s="194"/>
      <c r="E14" s="4"/>
      <c r="F14" s="5"/>
      <c r="G14" s="26"/>
      <c r="H14" s="26"/>
      <c r="I14" s="26"/>
    </row>
    <row r="15" spans="1:9" ht="16.5" customHeight="1">
      <c r="A15" s="195"/>
      <c r="B15" s="196"/>
      <c r="C15" s="163"/>
      <c r="D15" s="194"/>
      <c r="E15" s="3"/>
      <c r="F15" s="74"/>
      <c r="G15" s="26"/>
      <c r="H15" s="26"/>
      <c r="I15" s="26"/>
    </row>
    <row r="16" spans="1:9" ht="16.5" customHeight="1">
      <c r="A16" s="197" t="s">
        <v>139</v>
      </c>
      <c r="B16" s="195"/>
      <c r="C16" s="195"/>
      <c r="D16" s="194"/>
      <c r="E16" s="6"/>
      <c r="F16" s="6"/>
      <c r="G16" s="7"/>
      <c r="H16" s="7"/>
      <c r="I16" s="7"/>
    </row>
    <row r="17" spans="1:64" ht="16.5" customHeight="1">
      <c r="A17" s="198" t="s">
        <v>17</v>
      </c>
      <c r="B17" s="198"/>
      <c r="C17" s="198"/>
      <c r="D17" s="194"/>
      <c r="E17" s="97">
        <v>18277</v>
      </c>
      <c r="F17" s="97">
        <v>35878</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row>
    <row r="18" spans="1:64" ht="16.5" customHeight="1">
      <c r="A18" s="198" t="s">
        <v>253</v>
      </c>
      <c r="B18" s="198"/>
      <c r="C18" s="198"/>
      <c r="D18" s="194"/>
      <c r="E18" s="98">
        <v>0</v>
      </c>
      <c r="F18" s="98">
        <v>3921</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16.5" customHeight="1">
      <c r="A19" s="198" t="s">
        <v>18</v>
      </c>
      <c r="B19" s="198"/>
      <c r="C19" s="198"/>
      <c r="D19" s="194"/>
      <c r="E19" s="98">
        <v>33900</v>
      </c>
      <c r="F19" s="98">
        <v>33900</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64" ht="16.5" customHeight="1">
      <c r="A20" s="198" t="s">
        <v>140</v>
      </c>
      <c r="B20" s="198"/>
      <c r="C20" s="198"/>
      <c r="D20" s="194"/>
      <c r="E20" s="98">
        <v>2692</v>
      </c>
      <c r="F20" s="98">
        <v>2692</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16.5" customHeight="1">
      <c r="A21" s="198" t="s">
        <v>186</v>
      </c>
      <c r="B21" s="198"/>
      <c r="C21" s="198"/>
      <c r="D21" s="194"/>
      <c r="E21" s="98">
        <v>3810</v>
      </c>
      <c r="F21" s="98">
        <v>2420</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16.5" customHeight="1">
      <c r="A22" s="199" t="s">
        <v>284</v>
      </c>
      <c r="B22" s="198"/>
      <c r="C22" s="198"/>
      <c r="D22" s="194"/>
      <c r="E22" s="98">
        <v>44815</v>
      </c>
      <c r="F22" s="98">
        <v>44815</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row>
    <row r="23" spans="1:64" ht="16.5" customHeight="1">
      <c r="A23" s="200" t="s">
        <v>142</v>
      </c>
      <c r="B23" s="200"/>
      <c r="C23" s="198"/>
      <c r="D23" s="194"/>
      <c r="E23" s="99">
        <f>SUM(E17:E22)</f>
        <v>103494</v>
      </c>
      <c r="F23" s="99">
        <f>SUM(F17:F22)</f>
        <v>123626</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row>
    <row r="24" spans="1:64" ht="16.5" customHeight="1">
      <c r="A24" s="198"/>
      <c r="B24" s="200"/>
      <c r="C24" s="198"/>
      <c r="D24" s="194"/>
      <c r="E24" s="115"/>
      <c r="F24" s="1"/>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4" ht="16.5" customHeight="1">
      <c r="A25" s="200" t="s">
        <v>143</v>
      </c>
      <c r="B25" s="198"/>
      <c r="C25" s="198"/>
      <c r="D25" s="194"/>
      <c r="E25" s="116"/>
      <c r="F25" s="100"/>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row>
    <row r="26" spans="1:64" ht="16.5" customHeight="1">
      <c r="A26" s="198" t="s">
        <v>19</v>
      </c>
      <c r="B26" s="198"/>
      <c r="C26" s="198"/>
      <c r="D26" s="194"/>
      <c r="E26" s="97">
        <v>64056</v>
      </c>
      <c r="F26" s="97">
        <v>40127</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row>
    <row r="27" spans="1:64" ht="16.5" customHeight="1">
      <c r="A27" s="198" t="s">
        <v>141</v>
      </c>
      <c r="B27" s="198"/>
      <c r="C27" s="198"/>
      <c r="D27" s="194"/>
      <c r="E27" s="98">
        <v>59831</v>
      </c>
      <c r="F27" s="98">
        <v>47272</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row>
    <row r="28" spans="1:64" ht="16.5" customHeight="1">
      <c r="A28" s="198" t="s">
        <v>144</v>
      </c>
      <c r="B28" s="198"/>
      <c r="C28" s="198"/>
      <c r="D28" s="194"/>
      <c r="E28" s="98">
        <v>6268</v>
      </c>
      <c r="F28" s="98">
        <v>7239</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row>
    <row r="29" spans="1:64" ht="16.5" customHeight="1">
      <c r="A29" s="198" t="s">
        <v>145</v>
      </c>
      <c r="B29" s="198"/>
      <c r="C29" s="198"/>
      <c r="D29" s="194"/>
      <c r="E29" s="98">
        <v>1817</v>
      </c>
      <c r="F29" s="98">
        <v>2105</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row>
    <row r="30" spans="1:64" ht="16.5" customHeight="1">
      <c r="A30" s="198" t="s">
        <v>146</v>
      </c>
      <c r="B30" s="198"/>
      <c r="C30" s="198"/>
      <c r="D30" s="194"/>
      <c r="E30" s="103">
        <v>2508</v>
      </c>
      <c r="F30" s="103">
        <v>905</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row>
    <row r="31" spans="1:64" ht="16.5" customHeight="1">
      <c r="A31" s="198"/>
      <c r="B31" s="198"/>
      <c r="C31" s="198"/>
      <c r="D31" s="194"/>
      <c r="E31" s="98">
        <f>SUM(E26:E30)</f>
        <v>134480</v>
      </c>
      <c r="F31" s="98">
        <f>SUM(F26:F30)</f>
        <v>97648</v>
      </c>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row>
    <row r="32" spans="1:64" ht="16.5" customHeight="1">
      <c r="A32" s="198" t="s">
        <v>236</v>
      </c>
      <c r="B32" s="198"/>
      <c r="C32" s="198"/>
      <c r="D32" s="194"/>
      <c r="E32" s="98">
        <v>22675</v>
      </c>
      <c r="F32" s="98">
        <v>0</v>
      </c>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row>
    <row r="33" spans="1:64" ht="16.5" customHeight="1">
      <c r="A33" s="200" t="s">
        <v>147</v>
      </c>
      <c r="B33" s="198"/>
      <c r="C33" s="198"/>
      <c r="D33" s="194"/>
      <c r="E33" s="99">
        <f>SUM(E31:E32)</f>
        <v>157155</v>
      </c>
      <c r="F33" s="99">
        <f>SUM(F31:F32)</f>
        <v>97648</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row>
    <row r="34" spans="1:64" ht="16.5" customHeight="1" thickBot="1">
      <c r="A34" s="200" t="s">
        <v>148</v>
      </c>
      <c r="B34" s="198"/>
      <c r="C34" s="198"/>
      <c r="D34" s="201"/>
      <c r="E34" s="101">
        <f>E23+E33</f>
        <v>260649</v>
      </c>
      <c r="F34" s="101">
        <f>F23+F33</f>
        <v>221274</v>
      </c>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row>
    <row r="35" spans="1:64" ht="16.5" customHeight="1" thickTop="1">
      <c r="A35" s="200"/>
      <c r="B35" s="198"/>
      <c r="C35" s="198"/>
      <c r="D35" s="201"/>
      <c r="E35" s="116"/>
      <c r="F35" s="100"/>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row>
    <row r="36" spans="1:64" ht="16.5" customHeight="1">
      <c r="A36" s="200" t="s">
        <v>149</v>
      </c>
      <c r="B36" s="198"/>
      <c r="C36" s="198"/>
      <c r="D36" s="201"/>
      <c r="E36" s="116"/>
      <c r="F36" s="100"/>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row>
    <row r="37" spans="1:64" ht="16.5" customHeight="1">
      <c r="A37" s="200"/>
      <c r="B37" s="198"/>
      <c r="C37" s="198"/>
      <c r="D37" s="201"/>
      <c r="E37" s="116"/>
      <c r="F37" s="100"/>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row>
    <row r="38" spans="1:6" ht="16.5" customHeight="1">
      <c r="A38" s="200" t="s">
        <v>150</v>
      </c>
      <c r="B38" s="198"/>
      <c r="C38" s="198"/>
      <c r="D38" s="194"/>
      <c r="E38" s="117"/>
      <c r="F38" s="102"/>
    </row>
    <row r="39" spans="1:6" ht="16.5" customHeight="1">
      <c r="A39" s="198" t="s">
        <v>26</v>
      </c>
      <c r="B39" s="198"/>
      <c r="C39" s="198"/>
      <c r="D39" s="194"/>
      <c r="E39" s="118">
        <f>'EQ'!D21</f>
        <v>120874</v>
      </c>
      <c r="F39" s="97">
        <v>120874</v>
      </c>
    </row>
    <row r="40" spans="1:6" ht="16.5" customHeight="1">
      <c r="A40" s="198" t="s">
        <v>27</v>
      </c>
      <c r="B40" s="198"/>
      <c r="C40" s="198"/>
      <c r="D40" s="194"/>
      <c r="E40" s="118">
        <f>'EQ'!H21</f>
        <v>4764</v>
      </c>
      <c r="F40" s="98">
        <v>4764</v>
      </c>
    </row>
    <row r="41" spans="1:6" ht="16.5" customHeight="1">
      <c r="A41" s="198" t="s">
        <v>151</v>
      </c>
      <c r="B41" s="198"/>
      <c r="C41" s="198"/>
      <c r="D41" s="194"/>
      <c r="E41" s="103">
        <v>57935</v>
      </c>
      <c r="F41" s="103">
        <v>60426</v>
      </c>
    </row>
    <row r="42" spans="1:6" ht="16.5" customHeight="1">
      <c r="A42" s="200" t="s">
        <v>211</v>
      </c>
      <c r="B42" s="200"/>
      <c r="C42" s="200"/>
      <c r="D42" s="194"/>
      <c r="E42" s="118">
        <f>SUM(E39:E41)</f>
        <v>183573</v>
      </c>
      <c r="F42" s="98">
        <f>SUM(F39:F41)</f>
        <v>186064</v>
      </c>
    </row>
    <row r="43" spans="1:6" ht="16.5" customHeight="1">
      <c r="A43" s="200" t="s">
        <v>212</v>
      </c>
      <c r="B43" s="200"/>
      <c r="C43" s="198"/>
      <c r="D43" s="194"/>
      <c r="E43" s="118">
        <v>8458</v>
      </c>
      <c r="F43" s="98">
        <v>0</v>
      </c>
    </row>
    <row r="44" spans="1:6" ht="16.5" customHeight="1">
      <c r="A44" s="200" t="s">
        <v>152</v>
      </c>
      <c r="B44" s="198"/>
      <c r="C44" s="198"/>
      <c r="D44" s="194"/>
      <c r="E44" s="99">
        <f>SUM(E42:E43)</f>
        <v>192031</v>
      </c>
      <c r="F44" s="99">
        <f>SUM(F42:F43)</f>
        <v>186064</v>
      </c>
    </row>
    <row r="45" spans="1:6" ht="16.5" customHeight="1">
      <c r="A45" s="198"/>
      <c r="B45" s="198"/>
      <c r="C45" s="198"/>
      <c r="D45" s="194"/>
      <c r="E45" s="116"/>
      <c r="F45" s="100"/>
    </row>
    <row r="46" spans="1:6" ht="16.5" customHeight="1">
      <c r="A46" s="200" t="s">
        <v>153</v>
      </c>
      <c r="B46" s="198"/>
      <c r="C46" s="198"/>
      <c r="D46" s="194"/>
      <c r="E46" s="116"/>
      <c r="F46" s="100"/>
    </row>
    <row r="47" spans="1:6" ht="16.5" customHeight="1">
      <c r="A47" s="198" t="s">
        <v>21</v>
      </c>
      <c r="B47" s="198"/>
      <c r="C47" s="198"/>
      <c r="D47" s="194"/>
      <c r="E47" s="97">
        <v>388</v>
      </c>
      <c r="F47" s="97">
        <v>467</v>
      </c>
    </row>
    <row r="48" spans="1:6" ht="16.5" customHeight="1">
      <c r="A48" s="198" t="s">
        <v>22</v>
      </c>
      <c r="B48" s="198"/>
      <c r="C48" s="198"/>
      <c r="D48" s="194"/>
      <c r="E48" s="98">
        <v>6460</v>
      </c>
      <c r="F48" s="98">
        <v>1107</v>
      </c>
    </row>
    <row r="49" spans="1:6" ht="16.5" customHeight="1">
      <c r="A49" s="198" t="s">
        <v>198</v>
      </c>
      <c r="B49" s="198"/>
      <c r="C49" s="198"/>
      <c r="D49" s="194"/>
      <c r="E49" s="98">
        <v>2250</v>
      </c>
      <c r="F49" s="98">
        <v>0</v>
      </c>
    </row>
    <row r="50" spans="1:6" ht="16.5" customHeight="1">
      <c r="A50" s="198" t="s">
        <v>24</v>
      </c>
      <c r="B50" s="198"/>
      <c r="C50" s="198"/>
      <c r="D50" s="194"/>
      <c r="E50" s="103">
        <v>8958</v>
      </c>
      <c r="F50" s="103">
        <v>9931</v>
      </c>
    </row>
    <row r="51" spans="1:6" ht="16.5" customHeight="1">
      <c r="A51" s="200" t="s">
        <v>154</v>
      </c>
      <c r="B51" s="198"/>
      <c r="C51" s="198"/>
      <c r="D51" s="194"/>
      <c r="E51" s="99">
        <f>SUM(E47:E50)</f>
        <v>18056</v>
      </c>
      <c r="F51" s="99">
        <f>SUM(F47:F50)</f>
        <v>11505</v>
      </c>
    </row>
    <row r="52" spans="1:6" ht="16.5" customHeight="1">
      <c r="A52" s="198"/>
      <c r="B52" s="198"/>
      <c r="C52" s="198"/>
      <c r="D52" s="194"/>
      <c r="E52" s="116"/>
      <c r="F52" s="100"/>
    </row>
    <row r="53" spans="1:64" ht="16.5" customHeight="1">
      <c r="A53" s="200" t="s">
        <v>155</v>
      </c>
      <c r="B53" s="200"/>
      <c r="C53" s="198"/>
      <c r="D53" s="194"/>
      <c r="E53" s="117"/>
      <c r="F53" s="102"/>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row>
    <row r="54" spans="1:64" ht="16.5" customHeight="1">
      <c r="A54" s="198" t="s">
        <v>156</v>
      </c>
      <c r="B54" s="198"/>
      <c r="C54" s="198"/>
      <c r="D54" s="194"/>
      <c r="E54" s="98">
        <v>11565</v>
      </c>
      <c r="F54" s="98">
        <v>4416</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row>
    <row r="55" spans="1:6" ht="16.5" customHeight="1">
      <c r="A55" s="198" t="s">
        <v>21</v>
      </c>
      <c r="B55" s="198"/>
      <c r="C55" s="198"/>
      <c r="D55" s="194"/>
      <c r="E55" s="98">
        <v>207</v>
      </c>
      <c r="F55" s="98">
        <v>196</v>
      </c>
    </row>
    <row r="56" spans="1:6" ht="16.5" customHeight="1">
      <c r="A56" s="198" t="s">
        <v>22</v>
      </c>
      <c r="B56" s="198"/>
      <c r="C56" s="198"/>
      <c r="D56" s="194"/>
      <c r="E56" s="98">
        <v>24174</v>
      </c>
      <c r="F56" s="98">
        <v>17977</v>
      </c>
    </row>
    <row r="57" spans="1:6" ht="16.5" customHeight="1">
      <c r="A57" s="198" t="s">
        <v>23</v>
      </c>
      <c r="B57" s="198"/>
      <c r="C57" s="198"/>
      <c r="D57" s="194"/>
      <c r="E57" s="98">
        <v>30</v>
      </c>
      <c r="F57" s="98">
        <v>593</v>
      </c>
    </row>
    <row r="58" spans="1:6" ht="16.5" customHeight="1">
      <c r="A58" s="198" t="s">
        <v>157</v>
      </c>
      <c r="B58" s="198"/>
      <c r="C58" s="198"/>
      <c r="D58" s="194"/>
      <c r="E58" s="98">
        <v>11534</v>
      </c>
      <c r="F58" s="98">
        <v>523</v>
      </c>
    </row>
    <row r="59" spans="1:6" ht="16.5" customHeight="1">
      <c r="A59" s="192"/>
      <c r="B59" s="198"/>
      <c r="C59" s="198"/>
      <c r="D59" s="202"/>
      <c r="E59" s="149">
        <f>SUM(E54:E58)</f>
        <v>47510</v>
      </c>
      <c r="F59" s="97">
        <f>SUM(F54:F58)</f>
        <v>23705</v>
      </c>
    </row>
    <row r="60" spans="1:6" ht="16.5" customHeight="1">
      <c r="A60" s="198" t="s">
        <v>237</v>
      </c>
      <c r="B60" s="198"/>
      <c r="C60" s="198"/>
      <c r="D60" s="202"/>
      <c r="E60" s="98">
        <v>3052</v>
      </c>
      <c r="F60" s="98">
        <v>0</v>
      </c>
    </row>
    <row r="61" spans="1:6" ht="16.5" customHeight="1">
      <c r="A61" s="200" t="s">
        <v>158</v>
      </c>
      <c r="B61" s="198"/>
      <c r="C61" s="198"/>
      <c r="D61" s="202"/>
      <c r="E61" s="99">
        <f>SUM(E59:E60)</f>
        <v>50562</v>
      </c>
      <c r="F61" s="99">
        <f>SUM(F59:F60)</f>
        <v>23705</v>
      </c>
    </row>
    <row r="62" spans="1:6" ht="16.5" customHeight="1">
      <c r="A62" s="200" t="s">
        <v>159</v>
      </c>
      <c r="B62" s="198"/>
      <c r="C62" s="198"/>
      <c r="D62" s="194"/>
      <c r="E62" s="100">
        <f>E51+E61</f>
        <v>68618</v>
      </c>
      <c r="F62" s="100">
        <f>F51+F61</f>
        <v>35210</v>
      </c>
    </row>
    <row r="63" spans="1:6" ht="16.5" customHeight="1" thickBot="1">
      <c r="A63" s="200" t="s">
        <v>160</v>
      </c>
      <c r="B63" s="198"/>
      <c r="C63" s="198"/>
      <c r="D63" s="194"/>
      <c r="E63" s="104">
        <f>E44+E62</f>
        <v>260649</v>
      </c>
      <c r="F63" s="104">
        <f>F44+F62</f>
        <v>221274</v>
      </c>
    </row>
    <row r="64" spans="1:6" ht="16.5" customHeight="1" thickTop="1">
      <c r="A64" s="194"/>
      <c r="B64" s="194"/>
      <c r="C64" s="194"/>
      <c r="D64" s="194"/>
      <c r="E64" s="48"/>
      <c r="F64" s="63"/>
    </row>
    <row r="65" spans="1:6" ht="16.5" customHeight="1">
      <c r="A65" s="198"/>
      <c r="B65" s="198"/>
      <c r="C65" s="198"/>
      <c r="D65" s="194"/>
      <c r="E65" s="115"/>
      <c r="F65" s="1"/>
    </row>
    <row r="66" spans="1:6" ht="16.5" customHeight="1" thickBot="1">
      <c r="A66" s="200" t="s">
        <v>200</v>
      </c>
      <c r="B66" s="200"/>
      <c r="C66" s="198"/>
      <c r="D66" s="194"/>
      <c r="E66" s="105">
        <f>E44/(E39/0.5)</f>
        <v>0.794343696742062</v>
      </c>
      <c r="F66" s="105">
        <f>F44/(F39/0.5)</f>
        <v>0.7696609692737892</v>
      </c>
    </row>
    <row r="67" spans="1:6" ht="16.5" customHeight="1" thickTop="1">
      <c r="A67" s="198"/>
      <c r="B67" s="198"/>
      <c r="C67" s="198"/>
      <c r="D67" s="198"/>
      <c r="E67" s="62"/>
      <c r="F67" s="9"/>
    </row>
    <row r="68" spans="1:6" ht="16.5" customHeight="1">
      <c r="A68" s="62"/>
      <c r="B68" s="62"/>
      <c r="C68" s="62"/>
      <c r="D68" s="62"/>
      <c r="E68" s="70"/>
      <c r="F68" s="62"/>
    </row>
    <row r="69" spans="1:6" ht="16.5" customHeight="1">
      <c r="A69" s="238" t="s">
        <v>28</v>
      </c>
      <c r="B69" s="239"/>
      <c r="C69" s="239"/>
      <c r="D69" s="239"/>
      <c r="E69" s="239"/>
      <c r="F69" s="239"/>
    </row>
    <row r="70" spans="1:6" ht="16.5" customHeight="1">
      <c r="A70" s="239"/>
      <c r="B70" s="239"/>
      <c r="C70" s="239"/>
      <c r="D70" s="239"/>
      <c r="E70" s="239"/>
      <c r="F70" s="239"/>
    </row>
  </sheetData>
  <mergeCells count="6">
    <mergeCell ref="A7:F7"/>
    <mergeCell ref="A69:F70"/>
    <mergeCell ref="A1:F1"/>
    <mergeCell ref="A2:F2"/>
    <mergeCell ref="A3:F3"/>
    <mergeCell ref="A6:F6"/>
  </mergeCells>
  <printOptions/>
  <pageMargins left="0.75" right="0.75" top="1" bottom="1" header="0.5" footer="0.5"/>
  <pageSetup cellComments="asDisplayed" fitToHeight="1" fitToWidth="1" horizontalDpi="600" verticalDpi="600" orientation="portrait" paperSize="9" scale="62" r:id="rId1"/>
</worksheet>
</file>

<file path=xl/worksheets/sheet10.xml><?xml version="1.0" encoding="utf-8"?>
<worksheet xmlns="http://schemas.openxmlformats.org/spreadsheetml/2006/main" xmlns:r="http://schemas.openxmlformats.org/officeDocument/2006/relationships">
  <sheetPr>
    <pageSetUpPr fitToPage="1"/>
  </sheetPr>
  <dimension ref="A1:M106"/>
  <sheetViews>
    <sheetView zoomScale="75" zoomScaleNormal="75" workbookViewId="0" topLeftCell="A1">
      <selection activeCell="A1" sqref="A1"/>
    </sheetView>
  </sheetViews>
  <sheetFormatPr defaultColWidth="9.140625" defaultRowHeight="16.5" customHeight="1"/>
  <cols>
    <col min="1" max="1" width="8.7109375" style="62" customWidth="1"/>
    <col min="2" max="2" width="5.7109375" style="62" customWidth="1"/>
    <col min="3" max="3" width="74.57421875" style="62" customWidth="1"/>
    <col min="4" max="4" width="16.8515625" style="62" customWidth="1"/>
    <col min="5" max="5" width="18.00390625" style="62" customWidth="1"/>
    <col min="6" max="6" width="16.7109375" style="47" customWidth="1"/>
    <col min="7" max="7" width="18.28125" style="47" customWidth="1"/>
    <col min="8" max="16384" width="9.140625" style="47" customWidth="1"/>
  </cols>
  <sheetData>
    <row r="1" spans="1:5" ht="16.5" customHeight="1">
      <c r="A1" s="28" t="s">
        <v>121</v>
      </c>
      <c r="B1" s="36" t="s">
        <v>116</v>
      </c>
      <c r="C1" s="36"/>
      <c r="D1" s="25"/>
      <c r="E1" s="25"/>
    </row>
    <row r="2" spans="1:6" ht="16.5" customHeight="1">
      <c r="A2" s="32"/>
      <c r="B2" s="25"/>
      <c r="C2" s="25"/>
      <c r="D2" s="25"/>
      <c r="E2" s="25"/>
      <c r="F2" s="48"/>
    </row>
    <row r="3" spans="1:9" ht="16.5" customHeight="1">
      <c r="A3" s="32"/>
      <c r="B3" s="34" t="s">
        <v>293</v>
      </c>
      <c r="C3" s="34"/>
      <c r="D3" s="34"/>
      <c r="E3" s="34"/>
      <c r="F3" s="113"/>
      <c r="G3" s="113"/>
      <c r="H3" s="113"/>
      <c r="I3" s="113"/>
    </row>
    <row r="4" spans="1:6" ht="16.5" customHeight="1">
      <c r="A4" s="32"/>
      <c r="B4" s="35"/>
      <c r="C4" s="25"/>
      <c r="D4" s="25"/>
      <c r="E4" s="25"/>
      <c r="F4" s="48"/>
    </row>
    <row r="5" spans="1:6" ht="16.5" customHeight="1">
      <c r="A5" s="28" t="s">
        <v>123</v>
      </c>
      <c r="B5" s="29" t="s">
        <v>118</v>
      </c>
      <c r="C5" s="25"/>
      <c r="D5" s="25"/>
      <c r="E5" s="25"/>
      <c r="F5" s="48"/>
    </row>
    <row r="6" spans="1:6" ht="16.5" customHeight="1">
      <c r="A6" s="28"/>
      <c r="B6" s="29"/>
      <c r="C6" s="25"/>
      <c r="D6" s="3" t="s">
        <v>325</v>
      </c>
      <c r="E6" s="3" t="s">
        <v>326</v>
      </c>
      <c r="F6" s="3" t="s">
        <v>54</v>
      </c>
    </row>
    <row r="7" spans="1:6" ht="16.5" customHeight="1">
      <c r="A7" s="28"/>
      <c r="B7" s="40"/>
      <c r="C7" s="40"/>
      <c r="D7" s="165" t="s">
        <v>14</v>
      </c>
      <c r="E7" s="165" t="s">
        <v>14</v>
      </c>
      <c r="F7" s="165" t="s">
        <v>14</v>
      </c>
    </row>
    <row r="8" spans="1:6" ht="16.5" customHeight="1">
      <c r="A8" s="28"/>
      <c r="B8" s="40"/>
      <c r="C8" s="40"/>
      <c r="D8" s="174"/>
      <c r="E8" s="175"/>
      <c r="F8" s="48"/>
    </row>
    <row r="9" spans="1:6" ht="16.5" customHeight="1">
      <c r="A9" s="28"/>
      <c r="B9" s="112" t="s">
        <v>119</v>
      </c>
      <c r="C9" s="125"/>
      <c r="D9" s="10">
        <f>F9-E9</f>
        <v>24062</v>
      </c>
      <c r="E9" s="10">
        <v>319</v>
      </c>
      <c r="F9" s="176">
        <f>+'BS'!E55+'BS'!E56</f>
        <v>24381</v>
      </c>
    </row>
    <row r="10" spans="1:6" ht="16.5" customHeight="1">
      <c r="A10" s="28"/>
      <c r="B10" s="112" t="s">
        <v>120</v>
      </c>
      <c r="C10" s="125"/>
      <c r="D10" s="10">
        <f>F10-E10</f>
        <v>5918</v>
      </c>
      <c r="E10" s="42">
        <v>930</v>
      </c>
      <c r="F10" s="177">
        <f>+'BS'!E47+'BS'!E48</f>
        <v>6848</v>
      </c>
    </row>
    <row r="11" spans="1:6" ht="16.5" customHeight="1" thickBot="1">
      <c r="A11" s="28"/>
      <c r="B11" s="112"/>
      <c r="C11" s="34"/>
      <c r="D11" s="138">
        <f>SUM(D9:D10)</f>
        <v>29980</v>
      </c>
      <c r="E11" s="178">
        <f>SUM(E9:E10)</f>
        <v>1249</v>
      </c>
      <c r="F11" s="179">
        <f>SUM(F9:F10)</f>
        <v>31229</v>
      </c>
    </row>
    <row r="12" spans="1:5" ht="16.5" customHeight="1" thickTop="1">
      <c r="A12" s="28"/>
      <c r="B12" s="112"/>
      <c r="C12" s="34"/>
      <c r="D12" s="19"/>
      <c r="E12" s="19"/>
    </row>
    <row r="13" spans="1:5" ht="16.5" customHeight="1">
      <c r="A13" s="28"/>
      <c r="B13" s="112" t="s">
        <v>327</v>
      </c>
      <c r="C13" s="34"/>
      <c r="D13" s="19"/>
      <c r="E13" s="19"/>
    </row>
    <row r="14" spans="1:5" ht="16.5" customHeight="1">
      <c r="A14" s="28"/>
      <c r="B14" s="40"/>
      <c r="C14" s="25"/>
      <c r="D14" s="4"/>
      <c r="E14" s="4" t="s">
        <v>14</v>
      </c>
    </row>
    <row r="15" spans="1:5" ht="16.5" customHeight="1">
      <c r="A15" s="28"/>
      <c r="B15" s="40"/>
      <c r="C15" s="25"/>
      <c r="D15" s="4" t="s">
        <v>3</v>
      </c>
      <c r="E15" s="4" t="s">
        <v>294</v>
      </c>
    </row>
    <row r="16" spans="1:5" ht="16.5" customHeight="1">
      <c r="A16" s="28"/>
      <c r="B16" s="40"/>
      <c r="C16" s="25"/>
      <c r="D16" s="40"/>
      <c r="E16" s="40"/>
    </row>
    <row r="17" spans="1:5" ht="16.5" customHeight="1" thickBot="1">
      <c r="A17" s="28"/>
      <c r="B17" s="40" t="s">
        <v>4</v>
      </c>
      <c r="C17" s="25"/>
      <c r="D17" s="158">
        <v>85</v>
      </c>
      <c r="E17" s="158">
        <v>305</v>
      </c>
    </row>
    <row r="18" spans="1:5" ht="16.5" customHeight="1" thickTop="1">
      <c r="A18" s="28"/>
      <c r="B18" s="40"/>
      <c r="C18" s="25"/>
      <c r="D18" s="25"/>
      <c r="E18" s="25"/>
    </row>
    <row r="19" spans="1:5" ht="16.5" customHeight="1">
      <c r="A19" s="28" t="s">
        <v>125</v>
      </c>
      <c r="B19" s="36" t="s">
        <v>122</v>
      </c>
      <c r="C19" s="25"/>
      <c r="D19" s="25"/>
      <c r="E19" s="25"/>
    </row>
    <row r="20" spans="1:5" ht="16.5" customHeight="1">
      <c r="A20" s="28"/>
      <c r="B20" s="36"/>
      <c r="C20" s="25"/>
      <c r="D20" s="25"/>
      <c r="E20" s="25"/>
    </row>
    <row r="21" spans="1:5" ht="16.5" customHeight="1">
      <c r="A21" s="28"/>
      <c r="B21" s="34" t="s">
        <v>282</v>
      </c>
      <c r="C21" s="34"/>
      <c r="D21" s="34"/>
      <c r="E21" s="25"/>
    </row>
    <row r="22" spans="1:5" ht="16.5" customHeight="1">
      <c r="A22" s="28"/>
      <c r="B22" s="35"/>
      <c r="C22" s="25"/>
      <c r="D22" s="25"/>
      <c r="E22" s="25"/>
    </row>
    <row r="23" spans="1:5" ht="16.5" customHeight="1">
      <c r="A23" s="28" t="s">
        <v>127</v>
      </c>
      <c r="B23" s="36" t="s">
        <v>124</v>
      </c>
      <c r="C23" s="25"/>
      <c r="D23" s="25"/>
      <c r="E23" s="25"/>
    </row>
    <row r="24" spans="1:7" ht="16.5" customHeight="1">
      <c r="A24" s="28"/>
      <c r="B24" s="140"/>
      <c r="C24" s="140"/>
      <c r="D24" s="140"/>
      <c r="E24" s="140"/>
      <c r="F24" s="140"/>
      <c r="G24" s="140"/>
    </row>
    <row r="25" spans="1:13" ht="16.5" customHeight="1">
      <c r="A25" s="28"/>
      <c r="B25" s="73" t="s">
        <v>330</v>
      </c>
      <c r="C25" s="180"/>
      <c r="D25" s="180"/>
      <c r="E25" s="180"/>
      <c r="F25" s="180"/>
      <c r="G25" s="180"/>
      <c r="H25" s="166"/>
      <c r="I25" s="166"/>
      <c r="J25" s="166"/>
      <c r="K25" s="166"/>
      <c r="L25" s="167"/>
      <c r="M25" s="167"/>
    </row>
    <row r="26" spans="1:13" ht="16.5" customHeight="1">
      <c r="A26" s="28"/>
      <c r="B26" s="26"/>
      <c r="C26" s="180"/>
      <c r="D26" s="180"/>
      <c r="E26" s="180"/>
      <c r="F26" s="180"/>
      <c r="G26" s="180"/>
      <c r="H26" s="166"/>
      <c r="I26" s="166"/>
      <c r="J26" s="166"/>
      <c r="K26" s="166"/>
      <c r="L26" s="167"/>
      <c r="M26" s="167"/>
    </row>
    <row r="27" spans="1:13" ht="16.5" customHeight="1">
      <c r="A27" s="28"/>
      <c r="B27" s="187" t="s">
        <v>331</v>
      </c>
      <c r="C27" s="187"/>
      <c r="D27" s="187"/>
      <c r="E27" s="187"/>
      <c r="F27" s="187"/>
      <c r="G27" s="187"/>
      <c r="H27" s="168"/>
      <c r="I27" s="168"/>
      <c r="J27" s="168"/>
      <c r="K27" s="168"/>
      <c r="L27" s="168"/>
      <c r="M27" s="169"/>
    </row>
    <row r="28" spans="1:13" ht="16.5" customHeight="1">
      <c r="A28" s="28"/>
      <c r="B28" s="140"/>
      <c r="C28" s="140"/>
      <c r="D28" s="140"/>
      <c r="E28" s="140"/>
      <c r="F28" s="140"/>
      <c r="G28" s="140"/>
      <c r="H28" s="168"/>
      <c r="I28" s="168"/>
      <c r="J28" s="168"/>
      <c r="K28" s="168"/>
      <c r="L28" s="168"/>
      <c r="M28" s="169"/>
    </row>
    <row r="29" spans="1:13" ht="16.5" customHeight="1">
      <c r="A29" s="28"/>
      <c r="B29" s="187" t="s">
        <v>332</v>
      </c>
      <c r="C29" s="187"/>
      <c r="D29" s="187"/>
      <c r="E29" s="187"/>
      <c r="F29" s="187"/>
      <c r="G29" s="187"/>
      <c r="H29" s="168"/>
      <c r="I29" s="168"/>
      <c r="J29" s="168"/>
      <c r="K29" s="168"/>
      <c r="L29" s="168"/>
      <c r="M29" s="169"/>
    </row>
    <row r="30" spans="1:13" ht="16.5" customHeight="1">
      <c r="A30" s="28"/>
      <c r="B30" s="187"/>
      <c r="C30" s="187"/>
      <c r="D30" s="187"/>
      <c r="E30" s="187"/>
      <c r="F30" s="187"/>
      <c r="G30" s="187"/>
      <c r="H30" s="168"/>
      <c r="I30" s="168"/>
      <c r="J30" s="168"/>
      <c r="K30" s="168"/>
      <c r="L30" s="168"/>
      <c r="M30" s="169"/>
    </row>
    <row r="31" spans="1:7" ht="16.5" customHeight="1">
      <c r="A31" s="28"/>
      <c r="B31" s="140"/>
      <c r="C31" s="140"/>
      <c r="D31" s="140"/>
      <c r="E31" s="140"/>
      <c r="F31" s="140"/>
      <c r="G31" s="140"/>
    </row>
    <row r="32" spans="1:13" ht="16.5" customHeight="1">
      <c r="A32" s="28"/>
      <c r="B32" s="73" t="s">
        <v>333</v>
      </c>
      <c r="C32" s="26"/>
      <c r="D32" s="26"/>
      <c r="E32" s="26"/>
      <c r="F32" s="26"/>
      <c r="G32" s="26"/>
      <c r="H32" s="170"/>
      <c r="I32" s="170"/>
      <c r="J32" s="170"/>
      <c r="K32" s="170"/>
      <c r="L32" s="172"/>
      <c r="M32" s="172"/>
    </row>
    <row r="33" spans="1:13" ht="16.5" customHeight="1">
      <c r="A33" s="28"/>
      <c r="B33" s="26"/>
      <c r="C33" s="26"/>
      <c r="D33" s="26"/>
      <c r="E33" s="26"/>
      <c r="F33" s="26"/>
      <c r="G33" s="26"/>
      <c r="H33" s="170"/>
      <c r="I33" s="170"/>
      <c r="J33" s="170"/>
      <c r="K33" s="170"/>
      <c r="L33" s="172"/>
      <c r="M33" s="172"/>
    </row>
    <row r="34" spans="1:13" ht="16.5" customHeight="1">
      <c r="A34" s="28"/>
      <c r="B34" s="187" t="s">
        <v>334</v>
      </c>
      <c r="C34" s="187"/>
      <c r="D34" s="187"/>
      <c r="E34" s="187"/>
      <c r="F34" s="187"/>
      <c r="G34" s="187"/>
      <c r="H34" s="171"/>
      <c r="I34" s="171"/>
      <c r="J34" s="171"/>
      <c r="K34" s="171"/>
      <c r="L34" s="171"/>
      <c r="M34" s="173"/>
    </row>
    <row r="35" spans="1:13" ht="16.5" customHeight="1">
      <c r="A35" s="28"/>
      <c r="B35" s="140"/>
      <c r="C35" s="140"/>
      <c r="D35" s="140"/>
      <c r="E35" s="140"/>
      <c r="F35" s="140"/>
      <c r="G35" s="140"/>
      <c r="H35" s="171"/>
      <c r="I35" s="171"/>
      <c r="J35" s="171"/>
      <c r="K35" s="171"/>
      <c r="L35" s="171"/>
      <c r="M35" s="173"/>
    </row>
    <row r="36" spans="1:13" ht="16.5" customHeight="1">
      <c r="A36" s="28"/>
      <c r="B36" s="187" t="s">
        <v>335</v>
      </c>
      <c r="C36" s="187"/>
      <c r="D36" s="187"/>
      <c r="E36" s="187"/>
      <c r="F36" s="187"/>
      <c r="G36" s="187"/>
      <c r="H36" s="171"/>
      <c r="I36" s="171"/>
      <c r="J36" s="171"/>
      <c r="K36" s="171"/>
      <c r="L36" s="171"/>
      <c r="M36" s="171"/>
    </row>
    <row r="37" spans="1:13" ht="16.5" customHeight="1">
      <c r="A37" s="28"/>
      <c r="B37" s="187"/>
      <c r="C37" s="187"/>
      <c r="D37" s="187"/>
      <c r="E37" s="187"/>
      <c r="F37" s="187"/>
      <c r="G37" s="187"/>
      <c r="H37" s="171"/>
      <c r="I37" s="171"/>
      <c r="J37" s="171"/>
      <c r="K37" s="171"/>
      <c r="L37" s="171"/>
      <c r="M37" s="171"/>
    </row>
    <row r="38" spans="1:7" ht="16.5" customHeight="1">
      <c r="A38" s="28"/>
      <c r="B38" s="140"/>
      <c r="C38" s="140"/>
      <c r="D38" s="140"/>
      <c r="E38" s="140"/>
      <c r="F38" s="140"/>
      <c r="G38" s="140"/>
    </row>
    <row r="39" spans="1:5" ht="16.5" customHeight="1">
      <c r="A39" s="28" t="s">
        <v>135</v>
      </c>
      <c r="B39" s="36" t="s">
        <v>166</v>
      </c>
      <c r="C39" s="25"/>
      <c r="D39" s="25"/>
      <c r="E39" s="25"/>
    </row>
    <row r="40" spans="1:7" ht="16.5" customHeight="1">
      <c r="A40" s="28"/>
      <c r="B40" s="25"/>
      <c r="C40" s="25"/>
      <c r="D40" s="210" t="s">
        <v>272</v>
      </c>
      <c r="E40" s="255" t="s">
        <v>273</v>
      </c>
      <c r="F40" s="25"/>
      <c r="G40" s="25"/>
    </row>
    <row r="41" spans="1:8" ht="16.5" customHeight="1">
      <c r="A41" s="28"/>
      <c r="B41" s="25"/>
      <c r="C41" s="25"/>
      <c r="D41" s="248"/>
      <c r="E41" s="257"/>
      <c r="F41" s="25"/>
      <c r="G41" s="25"/>
      <c r="H41" s="25"/>
    </row>
    <row r="42" spans="1:8" ht="16.5" customHeight="1">
      <c r="A42" s="28"/>
      <c r="B42" s="25"/>
      <c r="C42" s="25"/>
      <c r="D42" s="4" t="s">
        <v>14</v>
      </c>
      <c r="E42" s="4" t="s">
        <v>14</v>
      </c>
      <c r="F42" s="2"/>
      <c r="G42" s="31"/>
      <c r="H42" s="25"/>
    </row>
    <row r="43" spans="1:8" ht="16.5" customHeight="1">
      <c r="A43" s="28"/>
      <c r="B43" s="187" t="s">
        <v>168</v>
      </c>
      <c r="C43" s="187"/>
      <c r="D43" s="2"/>
      <c r="E43" s="2"/>
      <c r="F43" s="2"/>
      <c r="G43" s="31"/>
      <c r="H43" s="10"/>
    </row>
    <row r="44" spans="1:7" ht="16.5" customHeight="1">
      <c r="A44" s="28"/>
      <c r="B44" s="187"/>
      <c r="C44" s="187"/>
      <c r="D44" s="13">
        <v>18</v>
      </c>
      <c r="E44" s="13">
        <v>36</v>
      </c>
      <c r="F44" s="2"/>
      <c r="G44" s="31"/>
    </row>
    <row r="45" spans="1:8" ht="16.5" customHeight="1">
      <c r="A45" s="28"/>
      <c r="B45" s="64"/>
      <c r="C45" s="64"/>
      <c r="D45" s="69"/>
      <c r="E45" s="69"/>
      <c r="F45" s="31"/>
      <c r="G45" s="31"/>
      <c r="H45" s="10"/>
    </row>
    <row r="46" spans="1:8" ht="16.5" customHeight="1">
      <c r="A46" s="28"/>
      <c r="B46" s="187" t="s">
        <v>167</v>
      </c>
      <c r="C46" s="187"/>
      <c r="D46" s="69"/>
      <c r="E46" s="69"/>
      <c r="F46" s="2"/>
      <c r="G46" s="31"/>
      <c r="H46" s="10"/>
    </row>
    <row r="47" spans="1:8" ht="16.5" customHeight="1">
      <c r="A47" s="28"/>
      <c r="B47" s="187"/>
      <c r="C47" s="187"/>
      <c r="D47" s="91">
        <v>8</v>
      </c>
      <c r="E47" s="91">
        <v>16</v>
      </c>
      <c r="F47" s="2"/>
      <c r="G47" s="31"/>
      <c r="H47" s="25"/>
    </row>
    <row r="48" spans="1:8" ht="16.5" customHeight="1">
      <c r="A48" s="28"/>
      <c r="B48" s="64"/>
      <c r="C48" s="64"/>
      <c r="D48" s="69"/>
      <c r="E48" s="69"/>
      <c r="F48" s="2"/>
      <c r="G48" s="31"/>
      <c r="H48" s="25"/>
    </row>
    <row r="49" spans="1:8" ht="16.5" customHeight="1">
      <c r="A49" s="28"/>
      <c r="B49" s="187" t="s">
        <v>5</v>
      </c>
      <c r="C49" s="187"/>
      <c r="D49" s="69"/>
      <c r="E49" s="69"/>
      <c r="F49" s="2"/>
      <c r="G49" s="31"/>
      <c r="H49" s="25"/>
    </row>
    <row r="50" spans="1:8" ht="16.5" customHeight="1">
      <c r="A50" s="28"/>
      <c r="B50" s="187"/>
      <c r="C50" s="187"/>
      <c r="D50" s="69"/>
      <c r="E50" s="69"/>
      <c r="F50" s="2"/>
      <c r="G50" s="31"/>
      <c r="H50" s="25"/>
    </row>
    <row r="51" spans="1:8" ht="16.5" customHeight="1">
      <c r="A51" s="28"/>
      <c r="B51" s="187"/>
      <c r="C51" s="187"/>
      <c r="D51" s="69"/>
      <c r="E51" s="69"/>
      <c r="F51" s="2"/>
      <c r="G51" s="31"/>
      <c r="H51" s="25"/>
    </row>
    <row r="52" spans="1:8" ht="16.5" customHeight="1">
      <c r="A52" s="28"/>
      <c r="B52" s="152" t="s">
        <v>304</v>
      </c>
      <c r="D52" s="69">
        <v>65</v>
      </c>
      <c r="E52" s="69">
        <v>65</v>
      </c>
      <c r="F52" s="2"/>
      <c r="G52" s="31"/>
      <c r="H52" s="25"/>
    </row>
    <row r="53" spans="1:8" ht="16.5" customHeight="1">
      <c r="A53" s="28"/>
      <c r="B53" s="152" t="s">
        <v>305</v>
      </c>
      <c r="D53" s="69">
        <v>37</v>
      </c>
      <c r="E53" s="69">
        <v>37</v>
      </c>
      <c r="F53" s="2"/>
      <c r="G53" s="31"/>
      <c r="H53" s="25"/>
    </row>
    <row r="54" spans="1:8" ht="16.5" customHeight="1">
      <c r="A54" s="28"/>
      <c r="B54" s="64"/>
      <c r="C54" s="64"/>
      <c r="D54" s="69"/>
      <c r="E54" s="69"/>
      <c r="F54" s="2"/>
      <c r="G54" s="31"/>
      <c r="H54" s="25"/>
    </row>
    <row r="55" spans="1:8" ht="16.5" customHeight="1">
      <c r="A55" s="28"/>
      <c r="B55" s="187" t="s">
        <v>6</v>
      </c>
      <c r="C55" s="187"/>
      <c r="D55" s="69"/>
      <c r="E55" s="69"/>
      <c r="F55" s="2"/>
      <c r="G55" s="31"/>
      <c r="H55" s="25"/>
    </row>
    <row r="56" spans="1:8" ht="16.5" customHeight="1">
      <c r="A56" s="28"/>
      <c r="B56" s="187"/>
      <c r="C56" s="187"/>
      <c r="D56" s="69"/>
      <c r="E56" s="69"/>
      <c r="F56" s="2"/>
      <c r="G56" s="31"/>
      <c r="H56" s="25"/>
    </row>
    <row r="57" spans="1:8" ht="16.5" customHeight="1" thickBot="1">
      <c r="A57" s="28"/>
      <c r="B57" s="187"/>
      <c r="C57" s="187"/>
      <c r="D57" s="162">
        <v>132</v>
      </c>
      <c r="E57" s="162">
        <v>132</v>
      </c>
      <c r="F57" s="2"/>
      <c r="G57" s="31"/>
      <c r="H57" s="25"/>
    </row>
    <row r="58" spans="1:8" ht="16.5" customHeight="1" thickTop="1">
      <c r="A58" s="28"/>
      <c r="B58" s="64"/>
      <c r="C58" s="64"/>
      <c r="D58" s="69"/>
      <c r="E58" s="69"/>
      <c r="F58" s="2"/>
      <c r="G58" s="31"/>
      <c r="H58" s="25"/>
    </row>
    <row r="59" spans="1:5" ht="16.5" customHeight="1">
      <c r="A59" s="28" t="s">
        <v>234</v>
      </c>
      <c r="B59" s="36" t="s">
        <v>328</v>
      </c>
      <c r="C59" s="25"/>
      <c r="D59" s="25"/>
      <c r="E59" s="25"/>
    </row>
    <row r="60" spans="1:7" ht="16.5" customHeight="1">
      <c r="A60" s="28"/>
      <c r="B60" s="36"/>
      <c r="C60" s="25"/>
      <c r="D60" s="237" t="s">
        <v>30</v>
      </c>
      <c r="E60" s="237"/>
      <c r="F60" s="237" t="s">
        <v>261</v>
      </c>
      <c r="G60" s="237"/>
    </row>
    <row r="61" spans="1:7" ht="16.5" customHeight="1">
      <c r="A61" s="25"/>
      <c r="B61" s="25"/>
      <c r="C61" s="36"/>
      <c r="D61" s="210" t="s">
        <v>272</v>
      </c>
      <c r="E61" s="255" t="s">
        <v>317</v>
      </c>
      <c r="F61" s="210" t="s">
        <v>272</v>
      </c>
      <c r="G61" s="255" t="s">
        <v>318</v>
      </c>
    </row>
    <row r="62" spans="1:7" ht="16.5" customHeight="1">
      <c r="A62" s="25"/>
      <c r="B62" s="25"/>
      <c r="C62" s="36"/>
      <c r="D62" s="210"/>
      <c r="E62" s="255"/>
      <c r="F62" s="210"/>
      <c r="G62" s="255"/>
    </row>
    <row r="63" spans="1:7" ht="16.5" customHeight="1">
      <c r="A63" s="25"/>
      <c r="B63" s="25"/>
      <c r="C63" s="36"/>
      <c r="D63" s="248"/>
      <c r="E63" s="257"/>
      <c r="F63" s="248"/>
      <c r="G63" s="257"/>
    </row>
    <row r="64" spans="1:7" ht="16.5" customHeight="1">
      <c r="A64" s="25"/>
      <c r="B64" s="25"/>
      <c r="C64" s="36"/>
      <c r="D64" s="4" t="s">
        <v>14</v>
      </c>
      <c r="E64" s="4" t="s">
        <v>14</v>
      </c>
      <c r="F64" s="4" t="s">
        <v>14</v>
      </c>
      <c r="G64" s="4" t="s">
        <v>14</v>
      </c>
    </row>
    <row r="65" spans="1:5" ht="16.5" customHeight="1">
      <c r="A65" s="25"/>
      <c r="B65" s="25"/>
      <c r="C65" s="25"/>
      <c r="D65" s="2"/>
      <c r="E65" s="25"/>
    </row>
    <row r="66" spans="1:7" ht="16.5" customHeight="1">
      <c r="A66" s="25"/>
      <c r="B66" s="30" t="s">
        <v>242</v>
      </c>
      <c r="C66" s="30"/>
      <c r="D66" s="69">
        <f>D68-D67</f>
        <v>-2337</v>
      </c>
      <c r="E66" s="69">
        <f>E68-E67</f>
        <v>-904</v>
      </c>
      <c r="F66" s="69">
        <f>F68-F67</f>
        <v>-4201</v>
      </c>
      <c r="G66" s="69">
        <f>G68-G67</f>
        <v>-2149</v>
      </c>
    </row>
    <row r="67" spans="1:7" ht="16.5" customHeight="1">
      <c r="A67" s="25"/>
      <c r="B67" s="26" t="s">
        <v>244</v>
      </c>
      <c r="C67" s="26"/>
      <c r="D67" s="181">
        <f>'IS'!E40</f>
        <v>990</v>
      </c>
      <c r="E67" s="181">
        <f>'IS'!F40</f>
        <v>2120</v>
      </c>
      <c r="F67" s="181">
        <f>'IS'!H40</f>
        <v>1710</v>
      </c>
      <c r="G67" s="181">
        <f>'IS'!I40</f>
        <v>5059</v>
      </c>
    </row>
    <row r="68" spans="1:7" ht="16.5" customHeight="1">
      <c r="A68" s="25"/>
      <c r="B68" s="26" t="s">
        <v>336</v>
      </c>
      <c r="C68" s="2"/>
      <c r="D68" s="234">
        <f>'IS'!E44</f>
        <v>-1347</v>
      </c>
      <c r="E68" s="234">
        <f>'IS'!F44</f>
        <v>1216</v>
      </c>
      <c r="F68" s="234">
        <f>'IS'!H44</f>
        <v>-2491</v>
      </c>
      <c r="G68" s="234">
        <f>'IS'!I44</f>
        <v>2910</v>
      </c>
    </row>
    <row r="69" spans="1:7" ht="16.5" customHeight="1">
      <c r="A69" s="25"/>
      <c r="B69" s="25"/>
      <c r="C69" s="25"/>
      <c r="D69" s="2"/>
      <c r="E69" s="2"/>
      <c r="F69" s="2"/>
      <c r="G69" s="2"/>
    </row>
    <row r="70" spans="1:7" ht="16.5" customHeight="1">
      <c r="A70" s="25"/>
      <c r="B70" s="258" t="s">
        <v>126</v>
      </c>
      <c r="C70" s="258"/>
      <c r="D70" s="235">
        <f>'BS'!E39/0.5</f>
        <v>241748</v>
      </c>
      <c r="E70" s="235">
        <f>'BS'!F39/0.5</f>
        <v>241748</v>
      </c>
      <c r="F70" s="235">
        <f>'BS'!E39/0.5</f>
        <v>241748</v>
      </c>
      <c r="G70" s="235">
        <f>'BS'!F39/0.5</f>
        <v>241748</v>
      </c>
    </row>
    <row r="71" spans="1:7" ht="16.5" customHeight="1">
      <c r="A71" s="25"/>
      <c r="B71" s="182"/>
      <c r="C71" s="182"/>
      <c r="D71" s="176"/>
      <c r="E71" s="176"/>
      <c r="F71" s="176"/>
      <c r="G71" s="176"/>
    </row>
    <row r="72" spans="1:7" ht="16.5" customHeight="1">
      <c r="A72" s="25"/>
      <c r="B72" s="182"/>
      <c r="C72" s="182"/>
      <c r="D72" s="236" t="s">
        <v>338</v>
      </c>
      <c r="E72" s="236" t="s">
        <v>338</v>
      </c>
      <c r="F72" s="236" t="s">
        <v>338</v>
      </c>
      <c r="G72" s="236" t="s">
        <v>338</v>
      </c>
    </row>
    <row r="73" spans="1:7" ht="16.5" customHeight="1">
      <c r="A73" s="28"/>
      <c r="B73" s="183" t="s">
        <v>329</v>
      </c>
      <c r="C73" s="183"/>
      <c r="D73" s="184"/>
      <c r="E73" s="184"/>
      <c r="F73" s="184"/>
      <c r="G73" s="184"/>
    </row>
    <row r="74" spans="1:7" ht="16.5" customHeight="1">
      <c r="A74" s="28"/>
      <c r="B74" s="186" t="s">
        <v>242</v>
      </c>
      <c r="C74" s="47"/>
      <c r="D74" s="184">
        <f>D66/D70%</f>
        <v>-0.9667091351324519</v>
      </c>
      <c r="E74" s="184">
        <f>E66/E70%</f>
        <v>-0.37394311431738836</v>
      </c>
      <c r="F74" s="184">
        <f>F66/F70%</f>
        <v>-1.7377599814683058</v>
      </c>
      <c r="G74" s="184">
        <f>G66/G70%</f>
        <v>-0.8889422042788359</v>
      </c>
    </row>
    <row r="75" spans="1:7" ht="16.5" customHeight="1">
      <c r="A75" s="28"/>
      <c r="B75" s="186" t="s">
        <v>244</v>
      </c>
      <c r="C75" s="47"/>
      <c r="D75" s="185">
        <f>D67/D70%</f>
        <v>0.40951734864404254</v>
      </c>
      <c r="E75" s="185">
        <f>E67/E70%</f>
        <v>0.876946241540778</v>
      </c>
      <c r="F75" s="185">
        <f>F67/F70%</f>
        <v>0.7073481476578917</v>
      </c>
      <c r="G75" s="185">
        <f>G67/G70%</f>
        <v>2.0926750169598094</v>
      </c>
    </row>
    <row r="76" spans="1:7" ht="16.5" customHeight="1" thickBot="1">
      <c r="A76" s="28"/>
      <c r="B76" s="186" t="s">
        <v>287</v>
      </c>
      <c r="C76" s="47"/>
      <c r="D76" s="142">
        <f>D68/D70%</f>
        <v>-0.5571917864884094</v>
      </c>
      <c r="E76" s="142">
        <f>E68/E70%</f>
        <v>0.5030031272233897</v>
      </c>
      <c r="F76" s="142">
        <f>F68/F70%</f>
        <v>-1.0304118338104142</v>
      </c>
      <c r="G76" s="142">
        <f>G68/G70%</f>
        <v>1.2037328126809737</v>
      </c>
    </row>
    <row r="77" spans="1:5" ht="16.5" customHeight="1" thickTop="1">
      <c r="A77" s="28"/>
      <c r="B77" s="25"/>
      <c r="C77" s="25"/>
      <c r="D77" s="25"/>
      <c r="E77" s="25"/>
    </row>
    <row r="78" spans="1:6" ht="16.5" customHeight="1">
      <c r="A78" s="28" t="s">
        <v>249</v>
      </c>
      <c r="B78" s="29" t="s">
        <v>132</v>
      </c>
      <c r="C78" s="25"/>
      <c r="D78" s="25"/>
      <c r="E78" s="25"/>
      <c r="F78" s="2"/>
    </row>
    <row r="79" spans="1:6" ht="16.5" customHeight="1">
      <c r="A79" s="32"/>
      <c r="B79" s="30"/>
      <c r="C79" s="25"/>
      <c r="D79" s="25"/>
      <c r="E79" s="25"/>
      <c r="F79" s="2"/>
    </row>
    <row r="80" spans="1:6" ht="16.5" customHeight="1">
      <c r="A80" s="30"/>
      <c r="B80" s="187" t="s">
        <v>199</v>
      </c>
      <c r="C80" s="187"/>
      <c r="D80" s="187"/>
      <c r="E80" s="187"/>
      <c r="F80" s="2"/>
    </row>
    <row r="81" spans="1:6" ht="16.5" customHeight="1">
      <c r="A81" s="30"/>
      <c r="B81" s="64"/>
      <c r="C81" s="64"/>
      <c r="D81" s="64"/>
      <c r="E81" s="64"/>
      <c r="F81" s="2"/>
    </row>
    <row r="82" spans="1:5" ht="16.5" customHeight="1">
      <c r="A82" s="30"/>
      <c r="B82" s="64"/>
      <c r="C82" s="64"/>
      <c r="D82" s="64"/>
      <c r="E82" s="64"/>
    </row>
    <row r="83" spans="1:5" ht="16.5" customHeight="1">
      <c r="A83" s="25" t="s">
        <v>128</v>
      </c>
      <c r="B83" s="25"/>
      <c r="C83" s="25"/>
      <c r="D83" s="25"/>
      <c r="E83" s="25"/>
    </row>
    <row r="84" spans="1:5" ht="16.5" customHeight="1">
      <c r="A84" s="25"/>
      <c r="B84" s="25"/>
      <c r="C84" s="25"/>
      <c r="D84" s="25"/>
      <c r="E84" s="25"/>
    </row>
    <row r="85" spans="1:5" ht="16.5" customHeight="1">
      <c r="A85" s="25"/>
      <c r="B85" s="25"/>
      <c r="C85" s="25"/>
      <c r="D85" s="25"/>
      <c r="E85" s="25"/>
    </row>
    <row r="86" spans="1:5" ht="16.5" customHeight="1">
      <c r="A86" s="25"/>
      <c r="B86" s="25"/>
      <c r="C86" s="25"/>
      <c r="D86" s="25"/>
      <c r="E86" s="25"/>
    </row>
    <row r="87" spans="1:5" ht="16.5" customHeight="1">
      <c r="A87" s="25" t="s">
        <v>129</v>
      </c>
      <c r="B87" s="25"/>
      <c r="C87" s="25"/>
      <c r="D87" s="25"/>
      <c r="E87" s="25"/>
    </row>
    <row r="88" spans="1:5" ht="16.5" customHeight="1">
      <c r="A88" s="25" t="s">
        <v>130</v>
      </c>
      <c r="B88" s="25"/>
      <c r="C88" s="25"/>
      <c r="D88" s="25"/>
      <c r="E88" s="25"/>
    </row>
    <row r="89" spans="1:5" ht="16.5" customHeight="1">
      <c r="A89" s="25" t="s">
        <v>131</v>
      </c>
      <c r="B89" s="25"/>
      <c r="C89" s="25"/>
      <c r="D89" s="25"/>
      <c r="E89" s="25"/>
    </row>
    <row r="90" spans="1:5" ht="16.5" customHeight="1">
      <c r="A90" s="25"/>
      <c r="B90" s="25"/>
      <c r="C90" s="25"/>
      <c r="D90" s="25"/>
      <c r="E90" s="25"/>
    </row>
    <row r="91" spans="1:5" ht="16.5" customHeight="1">
      <c r="A91" s="163" t="s">
        <v>283</v>
      </c>
      <c r="B91" s="164"/>
      <c r="C91" s="25"/>
      <c r="D91" s="25"/>
      <c r="E91" s="25"/>
    </row>
    <row r="92" spans="1:5" ht="16.5" customHeight="1">
      <c r="A92" s="25"/>
      <c r="B92" s="25"/>
      <c r="C92" s="25"/>
      <c r="D92" s="25"/>
      <c r="E92" s="25"/>
    </row>
    <row r="93" spans="1:5" ht="16.5" customHeight="1">
      <c r="A93" s="25"/>
      <c r="B93" s="25"/>
      <c r="C93" s="25"/>
      <c r="D93" s="25"/>
      <c r="E93" s="25"/>
    </row>
    <row r="94" spans="1:5" ht="16.5" customHeight="1">
      <c r="A94" s="25"/>
      <c r="B94" s="25"/>
      <c r="C94" s="25"/>
      <c r="D94" s="25"/>
      <c r="E94" s="25"/>
    </row>
    <row r="95" spans="1:5" ht="16.5" customHeight="1">
      <c r="A95" s="25"/>
      <c r="B95" s="25"/>
      <c r="C95" s="25"/>
      <c r="D95" s="25"/>
      <c r="E95" s="25"/>
    </row>
    <row r="96" spans="1:5" ht="16.5" customHeight="1">
      <c r="A96" s="25"/>
      <c r="B96" s="25"/>
      <c r="C96" s="25"/>
      <c r="D96" s="25"/>
      <c r="E96" s="25"/>
    </row>
    <row r="97" spans="1:5" ht="16.5" customHeight="1">
      <c r="A97" s="25"/>
      <c r="B97" s="25"/>
      <c r="C97" s="25"/>
      <c r="D97" s="25"/>
      <c r="E97" s="25"/>
    </row>
    <row r="98" spans="1:5" ht="16.5" customHeight="1">
      <c r="A98" s="25"/>
      <c r="B98" s="25"/>
      <c r="C98" s="25"/>
      <c r="D98" s="25"/>
      <c r="E98" s="25"/>
    </row>
    <row r="99" spans="1:5" ht="16.5" customHeight="1">
      <c r="A99" s="25"/>
      <c r="B99" s="25"/>
      <c r="C99" s="25"/>
      <c r="D99" s="25"/>
      <c r="E99" s="25"/>
    </row>
    <row r="100" spans="1:5" ht="16.5" customHeight="1">
      <c r="A100" s="25"/>
      <c r="B100" s="25"/>
      <c r="C100" s="25"/>
      <c r="D100" s="25"/>
      <c r="E100" s="25"/>
    </row>
    <row r="101" spans="1:5" ht="16.5" customHeight="1">
      <c r="A101" s="25"/>
      <c r="B101" s="25"/>
      <c r="C101" s="25"/>
      <c r="D101" s="25"/>
      <c r="E101" s="25"/>
    </row>
    <row r="102" spans="1:5" ht="16.5" customHeight="1">
      <c r="A102" s="25"/>
      <c r="B102" s="25"/>
      <c r="C102" s="25"/>
      <c r="D102" s="25"/>
      <c r="E102" s="25"/>
    </row>
    <row r="103" spans="1:5" ht="16.5" customHeight="1">
      <c r="A103" s="25"/>
      <c r="B103" s="25"/>
      <c r="C103" s="25"/>
      <c r="D103" s="25"/>
      <c r="E103" s="25"/>
    </row>
    <row r="104" spans="1:5" ht="16.5" customHeight="1">
      <c r="A104" s="25"/>
      <c r="B104" s="25"/>
      <c r="C104" s="25"/>
      <c r="D104" s="25"/>
      <c r="E104" s="25"/>
    </row>
    <row r="105" spans="1:5" ht="16.5" customHeight="1">
      <c r="A105" s="25"/>
      <c r="B105" s="25"/>
      <c r="C105" s="25"/>
      <c r="D105" s="25"/>
      <c r="E105" s="25"/>
    </row>
    <row r="106" spans="1:5" ht="16.5" customHeight="1">
      <c r="A106" s="25"/>
      <c r="B106" s="25"/>
      <c r="C106" s="25"/>
      <c r="D106" s="25"/>
      <c r="E106" s="25"/>
    </row>
  </sheetData>
  <mergeCells count="18">
    <mergeCell ref="B34:G34"/>
    <mergeCell ref="B36:G37"/>
    <mergeCell ref="B27:G27"/>
    <mergeCell ref="B29:G30"/>
    <mergeCell ref="B80:E80"/>
    <mergeCell ref="B43:C44"/>
    <mergeCell ref="B46:C47"/>
    <mergeCell ref="D40:D41"/>
    <mergeCell ref="E40:E41"/>
    <mergeCell ref="D61:D63"/>
    <mergeCell ref="E61:E63"/>
    <mergeCell ref="B49:C51"/>
    <mergeCell ref="B55:C57"/>
    <mergeCell ref="B70:C70"/>
    <mergeCell ref="D60:E60"/>
    <mergeCell ref="F60:G60"/>
    <mergeCell ref="F61:F63"/>
    <mergeCell ref="G61:G63"/>
  </mergeCells>
  <printOptions/>
  <pageMargins left="0.75" right="0.75" top="1" bottom="1" header="0.5" footer="0.5"/>
  <pageSetup fitToHeight="1"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A1:L62"/>
  <sheetViews>
    <sheetView zoomScale="75" zoomScaleNormal="75" workbookViewId="0" topLeftCell="A1">
      <selection activeCell="A1" sqref="A1:I1"/>
    </sheetView>
  </sheetViews>
  <sheetFormatPr defaultColWidth="9.140625" defaultRowHeight="16.5" customHeight="1"/>
  <cols>
    <col min="1" max="1" width="5.8515625" style="68" customWidth="1"/>
    <col min="2" max="2" width="9.140625" style="68" customWidth="1"/>
    <col min="3" max="3" width="16.7109375" style="68" customWidth="1"/>
    <col min="4" max="4" width="39.8515625" style="68" customWidth="1"/>
    <col min="5" max="6" width="18.28125" style="68" customWidth="1"/>
    <col min="7" max="7" width="2.7109375" style="68" customWidth="1"/>
    <col min="8" max="9" width="18.28125" style="68" customWidth="1"/>
    <col min="10" max="10" width="16.140625" style="68" customWidth="1"/>
    <col min="11" max="16384" width="9.140625" style="68" customWidth="1"/>
  </cols>
  <sheetData>
    <row r="1" spans="1:9" ht="16.5" customHeight="1">
      <c r="A1" s="243" t="s">
        <v>9</v>
      </c>
      <c r="B1" s="243"/>
      <c r="C1" s="243"/>
      <c r="D1" s="243"/>
      <c r="E1" s="243"/>
      <c r="F1" s="243"/>
      <c r="G1" s="243"/>
      <c r="H1" s="243"/>
      <c r="I1" s="243"/>
    </row>
    <row r="2" spans="1:9" ht="16.5" customHeight="1">
      <c r="A2" s="244" t="s">
        <v>10</v>
      </c>
      <c r="B2" s="244"/>
      <c r="C2" s="244"/>
      <c r="D2" s="244"/>
      <c r="E2" s="244"/>
      <c r="F2" s="244"/>
      <c r="G2" s="244"/>
      <c r="H2" s="244"/>
      <c r="I2" s="244"/>
    </row>
    <row r="3" spans="1:9" ht="16.5" customHeight="1">
      <c r="A3" s="204" t="s">
        <v>11</v>
      </c>
      <c r="B3" s="204"/>
      <c r="C3" s="204"/>
      <c r="D3" s="204"/>
      <c r="E3" s="204"/>
      <c r="F3" s="204"/>
      <c r="G3" s="204"/>
      <c r="H3" s="204"/>
      <c r="I3" s="204"/>
    </row>
    <row r="4" spans="1:10" ht="16.5" customHeight="1">
      <c r="A4" s="106"/>
      <c r="B4" s="106"/>
      <c r="C4" s="106"/>
      <c r="D4" s="106"/>
      <c r="E4" s="106"/>
      <c r="F4" s="106"/>
      <c r="G4" s="106"/>
      <c r="H4" s="106"/>
      <c r="I4" s="106"/>
      <c r="J4" s="106"/>
    </row>
    <row r="5" spans="1:10" ht="16.5" customHeight="1">
      <c r="A5" s="106"/>
      <c r="B5" s="106"/>
      <c r="C5" s="106"/>
      <c r="D5" s="106"/>
      <c r="E5" s="106"/>
      <c r="F5" s="106"/>
      <c r="G5" s="106"/>
      <c r="H5" s="106"/>
      <c r="I5" s="106"/>
      <c r="J5" s="106"/>
    </row>
    <row r="6" spans="1:9" ht="16.5" customHeight="1">
      <c r="A6" s="243" t="s">
        <v>29</v>
      </c>
      <c r="B6" s="243"/>
      <c r="C6" s="243"/>
      <c r="D6" s="243"/>
      <c r="E6" s="243"/>
      <c r="F6" s="243"/>
      <c r="G6" s="243"/>
      <c r="H6" s="243"/>
      <c r="I6" s="243"/>
    </row>
    <row r="7" spans="1:9" ht="16.5" customHeight="1">
      <c r="A7" s="243" t="s">
        <v>265</v>
      </c>
      <c r="B7" s="243"/>
      <c r="C7" s="243"/>
      <c r="D7" s="243"/>
      <c r="E7" s="243"/>
      <c r="F7" s="243"/>
      <c r="G7" s="243"/>
      <c r="H7" s="243"/>
      <c r="I7" s="243"/>
    </row>
    <row r="8" spans="1:10" ht="16.5" customHeight="1">
      <c r="A8" s="244" t="s">
        <v>187</v>
      </c>
      <c r="B8" s="244"/>
      <c r="C8" s="244"/>
      <c r="D8" s="244"/>
      <c r="E8" s="244"/>
      <c r="F8" s="244"/>
      <c r="G8" s="244"/>
      <c r="H8" s="244"/>
      <c r="I8" s="244"/>
      <c r="J8" s="11"/>
    </row>
    <row r="9" spans="1:10" ht="16.5" customHeight="1">
      <c r="A9" s="67"/>
      <c r="B9" s="67"/>
      <c r="C9" s="67"/>
      <c r="D9" s="67"/>
      <c r="E9" s="67"/>
      <c r="F9" s="67"/>
      <c r="G9" s="67"/>
      <c r="H9" s="67"/>
      <c r="I9" s="67"/>
      <c r="J9" s="11"/>
    </row>
    <row r="10" spans="1:10" ht="16.5" customHeight="1">
      <c r="A10" s="203"/>
      <c r="B10" s="203"/>
      <c r="C10" s="203"/>
      <c r="D10" s="203"/>
      <c r="E10" s="10"/>
      <c r="F10" s="10"/>
      <c r="G10" s="10"/>
      <c r="H10" s="10"/>
      <c r="I10" s="10"/>
      <c r="J10" s="11"/>
    </row>
    <row r="11" spans="1:10" ht="16.5" customHeight="1">
      <c r="A11" s="203"/>
      <c r="B11" s="203"/>
      <c r="C11" s="203"/>
      <c r="D11" s="203"/>
      <c r="E11" s="243" t="s">
        <v>30</v>
      </c>
      <c r="F11" s="243"/>
      <c r="G11" s="10"/>
      <c r="H11" s="243" t="s">
        <v>31</v>
      </c>
      <c r="I11" s="243"/>
      <c r="J11" s="11"/>
    </row>
    <row r="12" spans="1:9" ht="16.5" customHeight="1">
      <c r="A12" s="213"/>
      <c r="B12" s="213"/>
      <c r="C12" s="194"/>
      <c r="D12" s="194"/>
      <c r="E12" s="66" t="s">
        <v>32</v>
      </c>
      <c r="F12" s="66" t="s">
        <v>33</v>
      </c>
      <c r="G12" s="66"/>
      <c r="H12" s="66" t="s">
        <v>32</v>
      </c>
      <c r="I12" s="66" t="s">
        <v>33</v>
      </c>
    </row>
    <row r="13" spans="1:9" ht="16.5" customHeight="1">
      <c r="A13" s="213"/>
      <c r="B13" s="213"/>
      <c r="C13" s="194"/>
      <c r="D13" s="194"/>
      <c r="E13" s="66" t="s">
        <v>34</v>
      </c>
      <c r="F13" s="66" t="s">
        <v>35</v>
      </c>
      <c r="G13" s="66"/>
      <c r="H13" s="66" t="s">
        <v>34</v>
      </c>
      <c r="I13" s="66" t="s">
        <v>35</v>
      </c>
    </row>
    <row r="14" spans="1:9" ht="16.5" customHeight="1">
      <c r="A14" s="163" t="s">
        <v>36</v>
      </c>
      <c r="B14" s="163"/>
      <c r="C14" s="194"/>
      <c r="D14" s="194"/>
      <c r="E14" s="66" t="s">
        <v>37</v>
      </c>
      <c r="F14" s="66" t="s">
        <v>37</v>
      </c>
      <c r="G14" s="66"/>
      <c r="H14" s="66" t="s">
        <v>38</v>
      </c>
      <c r="I14" s="66" t="s">
        <v>39</v>
      </c>
    </row>
    <row r="15" spans="1:9" ht="16.5" customHeight="1">
      <c r="A15" s="163"/>
      <c r="B15" s="163"/>
      <c r="C15" s="194"/>
      <c r="D15" s="194"/>
      <c r="E15" s="66" t="s">
        <v>264</v>
      </c>
      <c r="F15" s="66" t="s">
        <v>266</v>
      </c>
      <c r="G15" s="67"/>
      <c r="H15" s="66" t="s">
        <v>264</v>
      </c>
      <c r="I15" s="66" t="s">
        <v>266</v>
      </c>
    </row>
    <row r="16" spans="1:11" ht="16.5" customHeight="1">
      <c r="A16" s="214"/>
      <c r="B16" s="214"/>
      <c r="C16" s="194"/>
      <c r="D16" s="194"/>
      <c r="E16" s="67" t="s">
        <v>14</v>
      </c>
      <c r="F16" s="67" t="s">
        <v>14</v>
      </c>
      <c r="G16" s="67"/>
      <c r="H16" s="67" t="s">
        <v>14</v>
      </c>
      <c r="I16" s="67" t="s">
        <v>14</v>
      </c>
      <c r="K16" s="53"/>
    </row>
    <row r="17" spans="1:12" s="53" customFormat="1" ht="16.5" customHeight="1">
      <c r="A17" s="215" t="s">
        <v>238</v>
      </c>
      <c r="B17" s="214"/>
      <c r="C17" s="216"/>
      <c r="D17" s="216"/>
      <c r="E17" s="88"/>
      <c r="F17" s="88"/>
      <c r="G17" s="88"/>
      <c r="H17" s="88"/>
      <c r="I17" s="88"/>
      <c r="J17" s="68"/>
      <c r="L17" s="68"/>
    </row>
    <row r="18" spans="1:11" ht="16.5" customHeight="1">
      <c r="A18" s="213" t="s">
        <v>40</v>
      </c>
      <c r="B18" s="213"/>
      <c r="C18" s="194"/>
      <c r="D18" s="194"/>
      <c r="E18" s="10">
        <v>20259</v>
      </c>
      <c r="F18" s="10">
        <v>20992</v>
      </c>
      <c r="G18" s="10"/>
      <c r="H18" s="10">
        <v>31873</v>
      </c>
      <c r="I18" s="10">
        <v>46830</v>
      </c>
      <c r="K18" s="53"/>
    </row>
    <row r="19" spans="1:11" ht="16.5" customHeight="1">
      <c r="A19" s="213"/>
      <c r="B19" s="213"/>
      <c r="C19" s="194"/>
      <c r="D19" s="194"/>
      <c r="E19" s="10"/>
      <c r="F19" s="10"/>
      <c r="G19" s="10"/>
      <c r="H19" s="10"/>
      <c r="I19" s="10"/>
      <c r="K19" s="53"/>
    </row>
    <row r="20" spans="1:11" ht="16.5" customHeight="1">
      <c r="A20" s="217" t="s">
        <v>161</v>
      </c>
      <c r="B20" s="213"/>
      <c r="C20" s="194"/>
      <c r="D20" s="194"/>
      <c r="E20" s="10">
        <v>14</v>
      </c>
      <c r="F20" s="10">
        <v>3</v>
      </c>
      <c r="G20" s="10"/>
      <c r="H20" s="10">
        <v>15</v>
      </c>
      <c r="I20" s="10">
        <v>7</v>
      </c>
      <c r="K20" s="53"/>
    </row>
    <row r="21" spans="1:11" ht="16.5" customHeight="1">
      <c r="A21" s="217" t="s">
        <v>162</v>
      </c>
      <c r="B21" s="213"/>
      <c r="C21" s="194"/>
      <c r="D21" s="194"/>
      <c r="E21" s="10">
        <v>-109</v>
      </c>
      <c r="F21" s="10">
        <v>189</v>
      </c>
      <c r="G21" s="10"/>
      <c r="H21" s="10">
        <v>-47</v>
      </c>
      <c r="I21" s="10">
        <v>185</v>
      </c>
      <c r="K21" s="53"/>
    </row>
    <row r="22" spans="1:11" ht="16.5" customHeight="1">
      <c r="A22" s="218" t="s">
        <v>41</v>
      </c>
      <c r="B22" s="213"/>
      <c r="C22" s="194"/>
      <c r="D22" s="194"/>
      <c r="E22" s="10">
        <v>100</v>
      </c>
      <c r="F22" s="10">
        <v>9</v>
      </c>
      <c r="G22" s="10"/>
      <c r="H22" s="10">
        <v>269</v>
      </c>
      <c r="I22" s="10">
        <v>15</v>
      </c>
      <c r="K22" s="53"/>
    </row>
    <row r="23" spans="1:11" ht="16.5" customHeight="1">
      <c r="A23" s="218" t="s">
        <v>172</v>
      </c>
      <c r="B23" s="213"/>
      <c r="C23" s="194"/>
      <c r="D23" s="194"/>
      <c r="E23" s="10">
        <v>0</v>
      </c>
      <c r="F23" s="10">
        <v>0</v>
      </c>
      <c r="G23" s="10"/>
      <c r="H23" s="10">
        <v>0</v>
      </c>
      <c r="I23" s="10">
        <v>-2</v>
      </c>
      <c r="K23" s="53"/>
    </row>
    <row r="24" spans="1:11" ht="16.5" customHeight="1">
      <c r="A24" s="218" t="s">
        <v>203</v>
      </c>
      <c r="B24" s="213"/>
      <c r="C24" s="194"/>
      <c r="D24" s="194"/>
      <c r="E24" s="10">
        <v>0</v>
      </c>
      <c r="F24" s="10">
        <v>0</v>
      </c>
      <c r="G24" s="10"/>
      <c r="H24" s="10">
        <v>509</v>
      </c>
      <c r="I24" s="10">
        <v>0</v>
      </c>
      <c r="K24" s="53"/>
    </row>
    <row r="25" spans="1:11" ht="16.5" customHeight="1">
      <c r="A25" s="213" t="s">
        <v>42</v>
      </c>
      <c r="B25" s="213"/>
      <c r="C25" s="194"/>
      <c r="D25" s="194"/>
      <c r="E25" s="10" t="s">
        <v>25</v>
      </c>
      <c r="F25" s="10"/>
      <c r="G25" s="10"/>
      <c r="H25" s="10" t="s">
        <v>25</v>
      </c>
      <c r="I25" s="10"/>
      <c r="K25" s="53"/>
    </row>
    <row r="26" spans="1:11" ht="16.5" customHeight="1">
      <c r="A26" s="219" t="s">
        <v>285</v>
      </c>
      <c r="B26" s="213"/>
      <c r="C26" s="194"/>
      <c r="D26" s="194"/>
      <c r="E26" s="10">
        <v>1163</v>
      </c>
      <c r="F26" s="10">
        <v>-894</v>
      </c>
      <c r="G26" s="10"/>
      <c r="H26" s="10">
        <v>1798</v>
      </c>
      <c r="I26" s="10">
        <v>-439</v>
      </c>
      <c r="K26" s="53"/>
    </row>
    <row r="27" spans="1:11" ht="16.5" customHeight="1">
      <c r="A27" s="213" t="s">
        <v>43</v>
      </c>
      <c r="B27" s="213"/>
      <c r="C27" s="194"/>
      <c r="D27" s="194"/>
      <c r="E27" s="10">
        <v>-12121</v>
      </c>
      <c r="F27" s="10">
        <v>-3766</v>
      </c>
      <c r="G27" s="10"/>
      <c r="H27" s="10">
        <v>-18597</v>
      </c>
      <c r="I27" s="10">
        <v>-11190</v>
      </c>
      <c r="K27" s="53"/>
    </row>
    <row r="28" spans="1:11" ht="16.5" customHeight="1">
      <c r="A28" s="213" t="s">
        <v>44</v>
      </c>
      <c r="B28" s="213"/>
      <c r="C28" s="194"/>
      <c r="D28" s="194"/>
      <c r="E28" s="10">
        <v>-4332</v>
      </c>
      <c r="F28" s="10">
        <v>-12193</v>
      </c>
      <c r="G28" s="10"/>
      <c r="H28" s="10">
        <v>-8596</v>
      </c>
      <c r="I28" s="10">
        <v>-26688</v>
      </c>
      <c r="K28" s="53"/>
    </row>
    <row r="29" spans="1:11" ht="16.5" customHeight="1">
      <c r="A29" s="213" t="s">
        <v>169</v>
      </c>
      <c r="B29" s="213"/>
      <c r="C29" s="194"/>
      <c r="D29" s="194"/>
      <c r="E29" s="10">
        <v>0</v>
      </c>
      <c r="F29" s="10">
        <v>0</v>
      </c>
      <c r="G29" s="10"/>
      <c r="H29" s="10">
        <v>0</v>
      </c>
      <c r="I29" s="10">
        <v>-397</v>
      </c>
      <c r="K29" s="53"/>
    </row>
    <row r="30" spans="1:11" ht="16.5" customHeight="1">
      <c r="A30" s="217" t="s">
        <v>164</v>
      </c>
      <c r="B30" s="213"/>
      <c r="C30" s="194"/>
      <c r="D30" s="194"/>
      <c r="E30" s="10">
        <v>-2323</v>
      </c>
      <c r="F30" s="10">
        <v>-1640</v>
      </c>
      <c r="G30" s="10"/>
      <c r="H30" s="10">
        <v>-4258</v>
      </c>
      <c r="I30" s="10">
        <v>-3633</v>
      </c>
      <c r="K30" s="53"/>
    </row>
    <row r="31" spans="1:11" ht="16.5" customHeight="1">
      <c r="A31" s="213" t="s">
        <v>45</v>
      </c>
      <c r="B31" s="213"/>
      <c r="C31" s="194"/>
      <c r="D31" s="194"/>
      <c r="E31" s="10">
        <v>-541</v>
      </c>
      <c r="F31" s="10">
        <v>-474</v>
      </c>
      <c r="G31" s="10"/>
      <c r="H31" s="10">
        <v>-950</v>
      </c>
      <c r="I31" s="10">
        <v>-947</v>
      </c>
      <c r="K31" s="53"/>
    </row>
    <row r="32" spans="1:11" ht="16.5" customHeight="1">
      <c r="A32" s="213" t="s">
        <v>46</v>
      </c>
      <c r="B32" s="213"/>
      <c r="C32" s="194"/>
      <c r="D32" s="194"/>
      <c r="E32" s="84">
        <v>-4702</v>
      </c>
      <c r="F32" s="84">
        <v>-3153</v>
      </c>
      <c r="G32" s="84"/>
      <c r="H32" s="84">
        <v>-6915</v>
      </c>
      <c r="I32" s="84">
        <v>-6144</v>
      </c>
      <c r="K32" s="53"/>
    </row>
    <row r="33" spans="1:11" ht="16.5" customHeight="1">
      <c r="A33" s="213" t="s">
        <v>239</v>
      </c>
      <c r="B33" s="213"/>
      <c r="C33" s="194"/>
      <c r="D33" s="194"/>
      <c r="E33" s="14">
        <f>SUM(E18:E32)</f>
        <v>-2592</v>
      </c>
      <c r="F33" s="14">
        <f>SUM(F18:F32)</f>
        <v>-927</v>
      </c>
      <c r="G33" s="14"/>
      <c r="H33" s="14">
        <f>SUM(H18:H32)</f>
        <v>-4899</v>
      </c>
      <c r="I33" s="14">
        <f>SUM(I18:I32)</f>
        <v>-2403</v>
      </c>
      <c r="K33" s="53"/>
    </row>
    <row r="34" spans="1:11" ht="16.5" customHeight="1">
      <c r="A34" s="213" t="s">
        <v>47</v>
      </c>
      <c r="B34" s="213"/>
      <c r="C34" s="194"/>
      <c r="D34" s="194"/>
      <c r="E34" s="84">
        <v>-341</v>
      </c>
      <c r="F34" s="84">
        <v>-220</v>
      </c>
      <c r="G34" s="84"/>
      <c r="H34" s="84">
        <v>-636</v>
      </c>
      <c r="I34" s="84">
        <v>-464</v>
      </c>
      <c r="K34" s="53"/>
    </row>
    <row r="35" spans="1:11" ht="16.5" customHeight="1">
      <c r="A35" s="213" t="s">
        <v>240</v>
      </c>
      <c r="B35" s="213"/>
      <c r="C35" s="194"/>
      <c r="D35" s="194"/>
      <c r="E35" s="10">
        <f>SUM(E33:E34)</f>
        <v>-2933</v>
      </c>
      <c r="F35" s="10">
        <f>SUM(F33:F34)</f>
        <v>-1147</v>
      </c>
      <c r="G35" s="10"/>
      <c r="H35" s="10">
        <f>SUM(H33:H34)</f>
        <v>-5535</v>
      </c>
      <c r="I35" s="10">
        <f>SUM(I33:I34)</f>
        <v>-2867</v>
      </c>
      <c r="K35" s="53"/>
    </row>
    <row r="36" spans="1:11" ht="16.5" customHeight="1">
      <c r="A36" s="220" t="s">
        <v>241</v>
      </c>
      <c r="B36" s="213"/>
      <c r="C36" s="194"/>
      <c r="D36" s="194"/>
      <c r="E36" s="84">
        <v>671</v>
      </c>
      <c r="F36" s="84">
        <v>243</v>
      </c>
      <c r="G36" s="84"/>
      <c r="H36" s="84">
        <v>1409</v>
      </c>
      <c r="I36" s="84">
        <v>718</v>
      </c>
      <c r="K36" s="53"/>
    </row>
    <row r="37" spans="1:12" s="53" customFormat="1" ht="16.5" customHeight="1">
      <c r="A37" s="213" t="s">
        <v>242</v>
      </c>
      <c r="B37" s="213"/>
      <c r="C37" s="216"/>
      <c r="D37" s="216"/>
      <c r="E37" s="85">
        <f>SUM(E35:E36)</f>
        <v>-2262</v>
      </c>
      <c r="F37" s="85">
        <f>SUM(F35:F36)</f>
        <v>-904</v>
      </c>
      <c r="G37" s="85"/>
      <c r="H37" s="85">
        <f>SUM(H35:H36)</f>
        <v>-4126</v>
      </c>
      <c r="I37" s="85">
        <f>SUM(I35:I36)</f>
        <v>-2149</v>
      </c>
      <c r="J37" s="68"/>
      <c r="L37" s="68"/>
    </row>
    <row r="38" spans="1:12" s="53" customFormat="1" ht="16.5" customHeight="1">
      <c r="A38" s="213"/>
      <c r="B38" s="213"/>
      <c r="C38" s="216"/>
      <c r="D38" s="216"/>
      <c r="E38" s="14"/>
      <c r="F38" s="14"/>
      <c r="G38" s="14"/>
      <c r="H38" s="14"/>
      <c r="I38" s="14"/>
      <c r="J38" s="68"/>
      <c r="L38" s="68"/>
    </row>
    <row r="39" spans="1:12" s="53" customFormat="1" ht="16.5" customHeight="1">
      <c r="A39" s="215" t="s">
        <v>243</v>
      </c>
      <c r="B39" s="213"/>
      <c r="C39" s="216"/>
      <c r="D39" s="216"/>
      <c r="E39" s="14"/>
      <c r="F39" s="14"/>
      <c r="G39" s="14"/>
      <c r="H39" s="14"/>
      <c r="I39" s="14"/>
      <c r="J39" s="68"/>
      <c r="L39" s="68"/>
    </row>
    <row r="40" spans="1:12" s="53" customFormat="1" ht="16.5" customHeight="1">
      <c r="A40" s="213" t="s">
        <v>244</v>
      </c>
      <c r="B40" s="213"/>
      <c r="C40" s="216"/>
      <c r="D40" s="216"/>
      <c r="E40" s="84">
        <v>990</v>
      </c>
      <c r="F40" s="84">
        <v>2120</v>
      </c>
      <c r="G40" s="84"/>
      <c r="H40" s="84">
        <v>1710</v>
      </c>
      <c r="I40" s="84">
        <v>5059</v>
      </c>
      <c r="J40" s="68"/>
      <c r="L40" s="68"/>
    </row>
    <row r="41" spans="1:11" ht="16.5" customHeight="1" thickBot="1">
      <c r="A41" s="221" t="s">
        <v>287</v>
      </c>
      <c r="B41" s="221"/>
      <c r="C41" s="221"/>
      <c r="D41" s="221"/>
      <c r="E41" s="86">
        <f>SUM(E37:E40)</f>
        <v>-1272</v>
      </c>
      <c r="F41" s="86">
        <f>SUM(F37:F40)</f>
        <v>1216</v>
      </c>
      <c r="G41" s="86"/>
      <c r="H41" s="86">
        <f>SUM(H37:H40)</f>
        <v>-2416</v>
      </c>
      <c r="I41" s="86">
        <f>SUM(I37:I40)</f>
        <v>2910</v>
      </c>
      <c r="K41" s="53"/>
    </row>
    <row r="42" spans="1:11" ht="16.5" customHeight="1" thickTop="1">
      <c r="A42" s="222"/>
      <c r="B42" s="222"/>
      <c r="C42" s="194"/>
      <c r="D42" s="194"/>
      <c r="E42" s="14"/>
      <c r="F42" s="14"/>
      <c r="G42" s="14"/>
      <c r="H42" s="14"/>
      <c r="I42" s="14"/>
      <c r="K42" s="53"/>
    </row>
    <row r="43" spans="1:11" ht="16.5" customHeight="1">
      <c r="A43" s="222" t="s">
        <v>274</v>
      </c>
      <c r="B43" s="222"/>
      <c r="C43" s="216"/>
      <c r="D43" s="194"/>
      <c r="E43" s="14"/>
      <c r="F43" s="14"/>
      <c r="G43" s="14"/>
      <c r="H43" s="14"/>
      <c r="I43" s="14"/>
      <c r="K43" s="53"/>
    </row>
    <row r="44" spans="1:11" ht="16.5" customHeight="1">
      <c r="A44" s="222" t="s">
        <v>275</v>
      </c>
      <c r="B44" s="222"/>
      <c r="C44" s="194"/>
      <c r="D44" s="194"/>
      <c r="E44" s="14">
        <f>E46-E45</f>
        <v>-1347</v>
      </c>
      <c r="F44" s="14">
        <f>F46-F45</f>
        <v>1216</v>
      </c>
      <c r="G44" s="14"/>
      <c r="H44" s="14">
        <f>H46-H45</f>
        <v>-2491</v>
      </c>
      <c r="I44" s="14">
        <f>I46-I45</f>
        <v>2910</v>
      </c>
      <c r="K44" s="53"/>
    </row>
    <row r="45" spans="1:11" ht="16.5" customHeight="1">
      <c r="A45" s="222" t="s">
        <v>212</v>
      </c>
      <c r="B45" s="222"/>
      <c r="C45" s="194"/>
      <c r="D45" s="194"/>
      <c r="E45" s="14">
        <v>75</v>
      </c>
      <c r="F45" s="14">
        <v>0</v>
      </c>
      <c r="G45" s="14"/>
      <c r="H45" s="14">
        <v>75</v>
      </c>
      <c r="I45" s="14">
        <v>0</v>
      </c>
      <c r="K45" s="53"/>
    </row>
    <row r="46" spans="1:11" ht="16.5" customHeight="1" thickBot="1">
      <c r="A46" s="222"/>
      <c r="B46" s="222"/>
      <c r="C46" s="194"/>
      <c r="D46" s="194"/>
      <c r="E46" s="138">
        <f>E41</f>
        <v>-1272</v>
      </c>
      <c r="F46" s="138">
        <f>F41</f>
        <v>1216</v>
      </c>
      <c r="G46" s="138"/>
      <c r="H46" s="138">
        <f>H41</f>
        <v>-2416</v>
      </c>
      <c r="I46" s="138">
        <f>I41</f>
        <v>2910</v>
      </c>
      <c r="K46" s="53"/>
    </row>
    <row r="47" spans="1:11" ht="16.5" customHeight="1" thickTop="1">
      <c r="A47" s="222"/>
      <c r="B47" s="222"/>
      <c r="C47" s="194"/>
      <c r="D47" s="194"/>
      <c r="E47" s="14"/>
      <c r="F47" s="14"/>
      <c r="G47" s="14"/>
      <c r="H47" s="14"/>
      <c r="I47" s="14"/>
      <c r="K47" s="53"/>
    </row>
    <row r="48" spans="1:11" ht="16.5" customHeight="1">
      <c r="A48" s="223" t="s">
        <v>286</v>
      </c>
      <c r="B48" s="224"/>
      <c r="C48" s="224"/>
      <c r="D48" s="224"/>
      <c r="E48" s="14"/>
      <c r="F48" s="14"/>
      <c r="G48" s="14"/>
      <c r="H48" s="14"/>
      <c r="I48" s="14"/>
      <c r="K48" s="53"/>
    </row>
    <row r="49" spans="1:11" ht="16.5" customHeight="1">
      <c r="A49" s="225" t="s">
        <v>337</v>
      </c>
      <c r="B49" s="225"/>
      <c r="C49" s="225"/>
      <c r="D49" s="225"/>
      <c r="K49" s="53"/>
    </row>
    <row r="50" spans="1:11" ht="16.5" customHeight="1">
      <c r="A50" s="226" t="s">
        <v>242</v>
      </c>
      <c r="B50" s="222"/>
      <c r="C50" s="216"/>
      <c r="D50" s="222"/>
      <c r="E50" s="87">
        <f>(E37-E45)/('BS'!E39*2)*100</f>
        <v>-0.9667091351324519</v>
      </c>
      <c r="F50" s="87">
        <f>+F37/('BS'!F39*2)*100</f>
        <v>-0.37394311431738836</v>
      </c>
      <c r="G50" s="87"/>
      <c r="H50" s="87">
        <f>(H37-H45)/('BS'!E39*2)*100</f>
        <v>-1.7377599814683058</v>
      </c>
      <c r="I50" s="87">
        <f>+I37/('BS'!F39*2)*100</f>
        <v>-0.8889422042788359</v>
      </c>
      <c r="K50" s="53"/>
    </row>
    <row r="51" spans="1:11" ht="16.5" customHeight="1">
      <c r="A51" s="226" t="s">
        <v>244</v>
      </c>
      <c r="B51" s="222"/>
      <c r="C51" s="216"/>
      <c r="D51" s="222"/>
      <c r="E51" s="87">
        <f>+E40/('BS'!E39*2)*100</f>
        <v>0.4095173486440426</v>
      </c>
      <c r="F51" s="87">
        <f>+F40/('BS'!F39*2)*100</f>
        <v>0.8769462415407779</v>
      </c>
      <c r="G51" s="87"/>
      <c r="H51" s="87">
        <f>+H40/('BS'!E39*2)*100</f>
        <v>0.7073481476578917</v>
      </c>
      <c r="I51" s="87">
        <f>+I40/('BS'!F39*2)*100</f>
        <v>2.0926750169598094</v>
      </c>
      <c r="K51" s="53"/>
    </row>
    <row r="52" spans="1:11" ht="16.5" customHeight="1" thickBot="1">
      <c r="A52" s="221" t="s">
        <v>287</v>
      </c>
      <c r="B52" s="222"/>
      <c r="C52" s="194"/>
      <c r="D52" s="222"/>
      <c r="E52" s="142">
        <f>SUM(E50:E51)</f>
        <v>-0.5571917864884093</v>
      </c>
      <c r="F52" s="142">
        <f>SUM(F50:F51)</f>
        <v>0.5030031272233896</v>
      </c>
      <c r="G52" s="142"/>
      <c r="H52" s="142">
        <f>SUM(H50:H51)</f>
        <v>-1.030411833810414</v>
      </c>
      <c r="I52" s="142">
        <f>SUM(I50:I51)</f>
        <v>1.2037328126809737</v>
      </c>
      <c r="K52" s="53"/>
    </row>
    <row r="53" spans="1:11" ht="16.5" customHeight="1" thickTop="1">
      <c r="A53" s="14"/>
      <c r="B53" s="14"/>
      <c r="C53" s="70"/>
      <c r="D53" s="14"/>
      <c r="E53" s="14"/>
      <c r="F53" s="14"/>
      <c r="G53" s="14"/>
      <c r="H53" s="14"/>
      <c r="I53" s="70"/>
      <c r="K53" s="53"/>
    </row>
    <row r="54" spans="1:11" ht="16.5" customHeight="1">
      <c r="A54" s="14"/>
      <c r="B54" s="14"/>
      <c r="C54" s="14"/>
      <c r="D54" s="14"/>
      <c r="E54" s="14"/>
      <c r="F54" s="14"/>
      <c r="G54" s="14"/>
      <c r="H54" s="14"/>
      <c r="I54" s="14"/>
      <c r="K54" s="53"/>
    </row>
    <row r="55" spans="1:11" ht="16.5" customHeight="1">
      <c r="A55" s="242" t="s">
        <v>48</v>
      </c>
      <c r="B55" s="242"/>
      <c r="C55" s="242"/>
      <c r="D55" s="242"/>
      <c r="E55" s="242"/>
      <c r="F55" s="242"/>
      <c r="G55" s="242"/>
      <c r="H55" s="242"/>
      <c r="I55" s="242"/>
      <c r="K55" s="53"/>
    </row>
    <row r="56" spans="1:9" ht="16.5" customHeight="1">
      <c r="A56" s="120"/>
      <c r="B56" s="120"/>
      <c r="C56" s="120"/>
      <c r="D56" s="120"/>
      <c r="E56" s="120"/>
      <c r="F56" s="120"/>
      <c r="G56" s="120"/>
      <c r="H56" s="120"/>
      <c r="I56" s="120"/>
    </row>
    <row r="57" spans="1:10" ht="16.5" customHeight="1">
      <c r="A57" s="15"/>
      <c r="B57" s="15"/>
      <c r="C57" s="15"/>
      <c r="D57" s="15"/>
      <c r="E57" s="15"/>
      <c r="F57" s="15"/>
      <c r="G57" s="15"/>
      <c r="H57" s="15"/>
      <c r="I57" s="15"/>
      <c r="J57" s="15"/>
    </row>
    <row r="58" spans="1:10" ht="16.5" customHeight="1">
      <c r="A58" s="15"/>
      <c r="B58" s="15"/>
      <c r="C58" s="15"/>
      <c r="D58" s="15"/>
      <c r="E58" s="15"/>
      <c r="F58" s="15"/>
      <c r="G58" s="15"/>
      <c r="H58" s="15"/>
      <c r="I58" s="15"/>
      <c r="J58" s="15"/>
    </row>
    <row r="59" spans="1:10" ht="16.5" customHeight="1">
      <c r="A59" s="15"/>
      <c r="B59" s="15"/>
      <c r="C59" s="15"/>
      <c r="D59" s="15"/>
      <c r="E59" s="15"/>
      <c r="F59" s="15"/>
      <c r="G59" s="15"/>
      <c r="H59" s="15"/>
      <c r="I59" s="15"/>
      <c r="J59" s="15"/>
    </row>
    <row r="60" spans="1:10" ht="16.5" customHeight="1">
      <c r="A60" s="15"/>
      <c r="B60" s="15"/>
      <c r="C60" s="15"/>
      <c r="D60" s="15"/>
      <c r="E60" s="15"/>
      <c r="F60" s="15"/>
      <c r="G60" s="15"/>
      <c r="H60" s="15"/>
      <c r="I60" s="15"/>
      <c r="J60" s="15"/>
    </row>
    <row r="61" spans="2:10" ht="16.5" customHeight="1">
      <c r="B61" s="10"/>
      <c r="C61" s="53"/>
      <c r="D61" s="53"/>
      <c r="E61" s="15"/>
      <c r="F61" s="15"/>
      <c r="G61" s="15"/>
      <c r="H61" s="15"/>
      <c r="I61" s="15"/>
      <c r="J61" s="15"/>
    </row>
    <row r="62" spans="2:4" ht="16.5" customHeight="1">
      <c r="B62" s="10"/>
      <c r="C62" s="53"/>
      <c r="D62" s="53"/>
    </row>
  </sheetData>
  <mergeCells count="9">
    <mergeCell ref="A1:I1"/>
    <mergeCell ref="A2:I2"/>
    <mergeCell ref="A3:I3"/>
    <mergeCell ref="A6:I6"/>
    <mergeCell ref="A55:I55"/>
    <mergeCell ref="A7:I7"/>
    <mergeCell ref="E11:F11"/>
    <mergeCell ref="H11:I11"/>
    <mergeCell ref="A8:I8"/>
  </mergeCells>
  <printOptions/>
  <pageMargins left="0.75" right="0.75" top="1" bottom="1" header="0.5" footer="0.5"/>
  <pageSetup cellComments="asDisplayed"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Q32"/>
  <sheetViews>
    <sheetView zoomScale="75" zoomScaleNormal="75" workbookViewId="0" topLeftCell="A1">
      <selection activeCell="A1" sqref="A1:L1"/>
    </sheetView>
  </sheetViews>
  <sheetFormatPr defaultColWidth="9.140625" defaultRowHeight="16.5" customHeight="1"/>
  <cols>
    <col min="1" max="1" width="5.8515625" style="47" customWidth="1"/>
    <col min="2" max="2" width="1.57421875" style="47" customWidth="1"/>
    <col min="3" max="3" width="53.00390625" style="47" customWidth="1"/>
    <col min="4" max="4" width="14.140625" style="47" customWidth="1"/>
    <col min="5" max="5" width="5.7109375" style="47" customWidth="1"/>
    <col min="6" max="6" width="18.8515625" style="47" customWidth="1"/>
    <col min="7" max="7" width="5.7109375" style="47" customWidth="1"/>
    <col min="8" max="8" width="12.140625" style="47" customWidth="1"/>
    <col min="9" max="9" width="5.7109375" style="47" customWidth="1"/>
    <col min="10" max="10" width="12.140625" style="47" customWidth="1"/>
    <col min="11" max="11" width="5.7109375" style="47" customWidth="1"/>
    <col min="12" max="12" width="13.00390625" style="47" customWidth="1"/>
    <col min="13" max="13" width="6.00390625" style="47" customWidth="1"/>
    <col min="14" max="14" width="10.00390625" style="47" bestFit="1" customWidth="1"/>
    <col min="15" max="16384" width="9.140625" style="47" customWidth="1"/>
  </cols>
  <sheetData>
    <row r="1" spans="1:14" ht="16.5" customHeight="1">
      <c r="A1" s="237" t="s">
        <v>9</v>
      </c>
      <c r="B1" s="237"/>
      <c r="C1" s="237"/>
      <c r="D1" s="237"/>
      <c r="E1" s="237"/>
      <c r="F1" s="237"/>
      <c r="G1" s="237"/>
      <c r="H1" s="237"/>
      <c r="I1" s="237"/>
      <c r="J1" s="237"/>
      <c r="K1" s="237"/>
      <c r="L1" s="237"/>
      <c r="M1" s="17"/>
      <c r="N1" s="17"/>
    </row>
    <row r="2" spans="1:14" ht="16.5" customHeight="1">
      <c r="A2" s="240" t="s">
        <v>10</v>
      </c>
      <c r="B2" s="240"/>
      <c r="C2" s="240"/>
      <c r="D2" s="240"/>
      <c r="E2" s="240"/>
      <c r="F2" s="240"/>
      <c r="G2" s="240"/>
      <c r="H2" s="240"/>
      <c r="I2" s="240"/>
      <c r="J2" s="240"/>
      <c r="K2" s="240"/>
      <c r="L2" s="240"/>
      <c r="M2" s="17"/>
      <c r="N2" s="17"/>
    </row>
    <row r="3" spans="1:14" ht="16.5" customHeight="1">
      <c r="A3" s="241" t="s">
        <v>11</v>
      </c>
      <c r="B3" s="241"/>
      <c r="C3" s="241"/>
      <c r="D3" s="241"/>
      <c r="E3" s="241"/>
      <c r="F3" s="241"/>
      <c r="G3" s="241"/>
      <c r="H3" s="241"/>
      <c r="I3" s="241"/>
      <c r="J3" s="241"/>
      <c r="K3" s="241"/>
      <c r="L3" s="241"/>
      <c r="M3" s="17"/>
      <c r="N3" s="17"/>
    </row>
    <row r="4" spans="1:14" ht="16.5" customHeight="1">
      <c r="A4" s="46"/>
      <c r="B4" s="46"/>
      <c r="C4" s="46"/>
      <c r="D4" s="46"/>
      <c r="E4" s="46"/>
      <c r="F4" s="46"/>
      <c r="G4" s="46"/>
      <c r="H4" s="46"/>
      <c r="I4" s="46"/>
      <c r="J4" s="46"/>
      <c r="K4" s="46"/>
      <c r="L4" s="46"/>
      <c r="M4" s="17"/>
      <c r="N4" s="17"/>
    </row>
    <row r="5" spans="1:14" ht="16.5" customHeight="1">
      <c r="A5" s="46"/>
      <c r="B5" s="46"/>
      <c r="C5" s="46"/>
      <c r="D5" s="46"/>
      <c r="E5" s="46"/>
      <c r="F5" s="46"/>
      <c r="G5" s="46"/>
      <c r="H5" s="46"/>
      <c r="I5" s="46"/>
      <c r="J5" s="46"/>
      <c r="K5" s="46"/>
      <c r="L5" s="46"/>
      <c r="M5" s="17"/>
      <c r="N5" s="17"/>
    </row>
    <row r="6" spans="1:14" ht="16.5" customHeight="1">
      <c r="A6" s="237" t="s">
        <v>49</v>
      </c>
      <c r="B6" s="237"/>
      <c r="C6" s="237"/>
      <c r="D6" s="237"/>
      <c r="E6" s="237"/>
      <c r="F6" s="237"/>
      <c r="G6" s="237"/>
      <c r="H6" s="237"/>
      <c r="I6" s="237"/>
      <c r="J6" s="237"/>
      <c r="K6" s="237"/>
      <c r="L6" s="237"/>
      <c r="M6" s="17"/>
      <c r="N6" s="17"/>
    </row>
    <row r="7" spans="1:14" ht="16.5" customHeight="1">
      <c r="A7" s="237" t="s">
        <v>265</v>
      </c>
      <c r="B7" s="237"/>
      <c r="C7" s="237"/>
      <c r="D7" s="237"/>
      <c r="E7" s="237"/>
      <c r="F7" s="237"/>
      <c r="G7" s="237"/>
      <c r="H7" s="237"/>
      <c r="I7" s="237"/>
      <c r="J7" s="237"/>
      <c r="K7" s="237"/>
      <c r="L7" s="237"/>
      <c r="M7" s="17"/>
      <c r="N7" s="17"/>
    </row>
    <row r="8" spans="1:17" ht="16.5" customHeight="1">
      <c r="A8" s="240" t="s">
        <v>187</v>
      </c>
      <c r="B8" s="240"/>
      <c r="C8" s="240"/>
      <c r="D8" s="240"/>
      <c r="E8" s="240"/>
      <c r="F8" s="240"/>
      <c r="G8" s="240"/>
      <c r="H8" s="240"/>
      <c r="I8" s="240"/>
      <c r="J8" s="240"/>
      <c r="K8" s="240"/>
      <c r="L8" s="240"/>
      <c r="M8" s="3"/>
      <c r="N8" s="3"/>
      <c r="O8" s="3"/>
      <c r="P8" s="3"/>
      <c r="Q8" s="3"/>
    </row>
    <row r="9" spans="1:17" ht="16.5" customHeight="1">
      <c r="A9" s="4"/>
      <c r="B9" s="4"/>
      <c r="C9" s="4"/>
      <c r="D9" s="4"/>
      <c r="E9" s="4"/>
      <c r="F9" s="4"/>
      <c r="G9" s="4"/>
      <c r="H9" s="4"/>
      <c r="I9" s="4"/>
      <c r="J9" s="4"/>
      <c r="K9" s="4"/>
      <c r="L9" s="4"/>
      <c r="M9" s="3"/>
      <c r="N9" s="3"/>
      <c r="O9" s="3"/>
      <c r="P9" s="3"/>
      <c r="Q9" s="3"/>
    </row>
    <row r="10" spans="1:17" ht="16.5" customHeight="1">
      <c r="A10" s="4"/>
      <c r="B10" s="4"/>
      <c r="C10" s="4"/>
      <c r="D10" s="4"/>
      <c r="E10" s="4"/>
      <c r="F10" s="4"/>
      <c r="G10" s="4"/>
      <c r="H10" s="4"/>
      <c r="I10" s="4"/>
      <c r="J10" s="4"/>
      <c r="K10" s="4"/>
      <c r="L10" s="4"/>
      <c r="M10" s="3"/>
      <c r="N10" s="3"/>
      <c r="O10" s="3"/>
      <c r="P10" s="3"/>
      <c r="Q10" s="3"/>
    </row>
    <row r="11" spans="1:14" ht="16.5" customHeight="1">
      <c r="A11" s="220"/>
      <c r="B11" s="220"/>
      <c r="C11" s="227"/>
      <c r="D11" s="206" t="s">
        <v>213</v>
      </c>
      <c r="E11" s="207"/>
      <c r="F11" s="207"/>
      <c r="G11" s="207"/>
      <c r="H11" s="207"/>
      <c r="I11" s="18"/>
      <c r="J11" s="18"/>
      <c r="K11" s="18"/>
      <c r="L11" s="18"/>
      <c r="M11" s="17"/>
      <c r="N11" s="17"/>
    </row>
    <row r="12" spans="1:14" ht="16.5" customHeight="1">
      <c r="A12" s="220"/>
      <c r="B12" s="220"/>
      <c r="C12" s="220"/>
      <c r="D12" s="16"/>
      <c r="E12" s="16"/>
      <c r="F12" s="205" t="s">
        <v>50</v>
      </c>
      <c r="G12" s="205"/>
      <c r="H12" s="205"/>
      <c r="I12" s="127"/>
      <c r="J12" s="16"/>
      <c r="K12" s="127"/>
      <c r="L12" s="16"/>
      <c r="M12" s="49"/>
      <c r="N12" s="51"/>
    </row>
    <row r="13" spans="1:13" ht="16.5" customHeight="1">
      <c r="A13" s="228"/>
      <c r="B13" s="228"/>
      <c r="C13" s="228"/>
      <c r="D13" s="50" t="s">
        <v>51</v>
      </c>
      <c r="E13" s="50"/>
      <c r="F13" s="50"/>
      <c r="G13" s="50"/>
      <c r="H13" s="50" t="s">
        <v>51</v>
      </c>
      <c r="I13" s="50"/>
      <c r="J13" s="50" t="s">
        <v>192</v>
      </c>
      <c r="K13" s="50"/>
      <c r="L13" s="50"/>
      <c r="M13" s="16"/>
    </row>
    <row r="14" spans="1:13" ht="16.5" customHeight="1">
      <c r="A14" s="228"/>
      <c r="B14" s="228"/>
      <c r="C14" s="228"/>
      <c r="D14" s="50" t="s">
        <v>52</v>
      </c>
      <c r="E14" s="50"/>
      <c r="F14" s="50" t="s">
        <v>165</v>
      </c>
      <c r="G14" s="50"/>
      <c r="H14" s="50" t="s">
        <v>53</v>
      </c>
      <c r="I14" s="50"/>
      <c r="J14" s="50" t="s">
        <v>193</v>
      </c>
      <c r="K14" s="50"/>
      <c r="L14" s="50" t="s">
        <v>54</v>
      </c>
      <c r="M14" s="16"/>
    </row>
    <row r="15" spans="1:13" ht="16.5" customHeight="1">
      <c r="A15" s="228"/>
      <c r="B15" s="228"/>
      <c r="C15" s="228"/>
      <c r="D15" s="16" t="s">
        <v>14</v>
      </c>
      <c r="E15" s="16"/>
      <c r="F15" s="16" t="s">
        <v>14</v>
      </c>
      <c r="G15" s="16"/>
      <c r="H15" s="16" t="s">
        <v>14</v>
      </c>
      <c r="I15" s="16"/>
      <c r="J15" s="16" t="s">
        <v>14</v>
      </c>
      <c r="K15" s="16"/>
      <c r="L15" s="16" t="s">
        <v>14</v>
      </c>
      <c r="M15" s="16"/>
    </row>
    <row r="16" spans="1:13" ht="16.5" customHeight="1">
      <c r="A16" s="229" t="s">
        <v>189</v>
      </c>
      <c r="B16" s="229"/>
      <c r="C16" s="230"/>
      <c r="D16" s="18"/>
      <c r="E16" s="18"/>
      <c r="F16" s="18"/>
      <c r="G16" s="17"/>
      <c r="H16" s="18"/>
      <c r="I16" s="18"/>
      <c r="J16" s="18"/>
      <c r="K16" s="18"/>
      <c r="L16" s="18"/>
      <c r="M16" s="17"/>
    </row>
    <row r="17" spans="1:13" ht="16.5" customHeight="1">
      <c r="A17" s="229"/>
      <c r="B17" s="229"/>
      <c r="C17" s="220"/>
      <c r="D17" s="18"/>
      <c r="E17" s="18"/>
      <c r="F17" s="18"/>
      <c r="G17" s="17"/>
      <c r="H17" s="18"/>
      <c r="I17" s="18"/>
      <c r="J17" s="18"/>
      <c r="K17" s="18"/>
      <c r="L17" s="18"/>
      <c r="M17" s="17"/>
    </row>
    <row r="18" spans="1:13" ht="16.5" customHeight="1">
      <c r="A18" s="227" t="s">
        <v>188</v>
      </c>
      <c r="B18" s="227"/>
      <c r="C18" s="227"/>
      <c r="D18" s="95">
        <f>'BS'!F39</f>
        <v>120874</v>
      </c>
      <c r="E18" s="95"/>
      <c r="F18" s="95">
        <f>'BS'!F41</f>
        <v>60426</v>
      </c>
      <c r="G18" s="21"/>
      <c r="H18" s="95">
        <f>'BS'!F40</f>
        <v>4764</v>
      </c>
      <c r="I18" s="95"/>
      <c r="J18" s="95">
        <v>0</v>
      </c>
      <c r="K18" s="95"/>
      <c r="L18" s="95">
        <f>SUM(D18:J18)</f>
        <v>186064</v>
      </c>
      <c r="M18" s="17"/>
    </row>
    <row r="19" spans="1:13" ht="16.5" customHeight="1">
      <c r="A19" s="220" t="s">
        <v>288</v>
      </c>
      <c r="B19" s="227"/>
      <c r="C19" s="227"/>
      <c r="D19" s="95">
        <v>0</v>
      </c>
      <c r="E19" s="95"/>
      <c r="F19" s="95">
        <v>0</v>
      </c>
      <c r="G19" s="21"/>
      <c r="H19" s="95">
        <v>0</v>
      </c>
      <c r="I19" s="95"/>
      <c r="J19" s="95">
        <v>8383</v>
      </c>
      <c r="K19" s="95"/>
      <c r="L19" s="95">
        <f>SUM(D19:J19)</f>
        <v>8383</v>
      </c>
      <c r="M19" s="17"/>
    </row>
    <row r="20" spans="1:13" ht="16.5" customHeight="1">
      <c r="A20" s="220" t="s">
        <v>287</v>
      </c>
      <c r="B20" s="220"/>
      <c r="C20" s="220"/>
      <c r="D20" s="95">
        <v>0</v>
      </c>
      <c r="E20" s="95"/>
      <c r="F20" s="95">
        <f>+'IS'!H44</f>
        <v>-2491</v>
      </c>
      <c r="G20" s="95"/>
      <c r="H20" s="95">
        <v>0</v>
      </c>
      <c r="I20" s="95"/>
      <c r="J20" s="95">
        <f>'IS'!E45</f>
        <v>75</v>
      </c>
      <c r="K20" s="95"/>
      <c r="L20" s="95">
        <f>SUM(D20:J20)</f>
        <v>-2416</v>
      </c>
      <c r="M20" s="17"/>
    </row>
    <row r="21" spans="1:13" ht="16.5" customHeight="1" thickBot="1">
      <c r="A21" s="227" t="s">
        <v>267</v>
      </c>
      <c r="B21" s="227"/>
      <c r="C21" s="220"/>
      <c r="D21" s="94">
        <f>SUM(D18:D20)</f>
        <v>120874</v>
      </c>
      <c r="E21" s="94"/>
      <c r="F21" s="94">
        <f>SUM(F18:F20)</f>
        <v>57935</v>
      </c>
      <c r="G21" s="96"/>
      <c r="H21" s="94">
        <f>SUM(H18:H20)</f>
        <v>4764</v>
      </c>
      <c r="I21" s="94"/>
      <c r="J21" s="94">
        <f>SUM(J18:J20)</f>
        <v>8458</v>
      </c>
      <c r="K21" s="94"/>
      <c r="L21" s="94">
        <f>SUM(D21:J21)</f>
        <v>192031</v>
      </c>
      <c r="M21" s="17"/>
    </row>
    <row r="22" spans="1:13" ht="16.5" customHeight="1" thickTop="1">
      <c r="A22" s="220"/>
      <c r="B22" s="220"/>
      <c r="C22" s="220"/>
      <c r="D22" s="95"/>
      <c r="E22" s="95"/>
      <c r="F22" s="95"/>
      <c r="G22" s="89"/>
      <c r="H22" s="95"/>
      <c r="I22" s="95"/>
      <c r="J22" s="95"/>
      <c r="K22" s="95"/>
      <c r="L22" s="95"/>
      <c r="M22" s="17"/>
    </row>
    <row r="23" spans="1:13" ht="16.5" customHeight="1">
      <c r="A23" s="220"/>
      <c r="B23" s="220"/>
      <c r="C23" s="231"/>
      <c r="D23" s="48"/>
      <c r="E23" s="48"/>
      <c r="F23" s="48"/>
      <c r="G23" s="48"/>
      <c r="H23" s="48"/>
      <c r="I23" s="48"/>
      <c r="J23" s="48"/>
      <c r="K23" s="48"/>
      <c r="L23" s="95"/>
      <c r="M23" s="17"/>
    </row>
    <row r="24" spans="1:13" ht="16.5" customHeight="1">
      <c r="A24" s="229" t="s">
        <v>190</v>
      </c>
      <c r="B24" s="229"/>
      <c r="C24" s="230"/>
      <c r="D24" s="95"/>
      <c r="E24" s="95"/>
      <c r="F24" s="95"/>
      <c r="G24" s="21"/>
      <c r="H24" s="95"/>
      <c r="I24" s="95"/>
      <c r="J24" s="95"/>
      <c r="K24" s="95"/>
      <c r="L24" s="95"/>
      <c r="M24" s="17"/>
    </row>
    <row r="25" spans="1:13" ht="16.5" customHeight="1">
      <c r="A25" s="229"/>
      <c r="B25" s="229"/>
      <c r="C25" s="220"/>
      <c r="D25" s="90"/>
      <c r="E25" s="90"/>
      <c r="F25" s="90"/>
      <c r="G25" s="89"/>
      <c r="H25" s="90"/>
      <c r="I25" s="90"/>
      <c r="J25" s="90"/>
      <c r="K25" s="90"/>
      <c r="L25" s="90"/>
      <c r="M25" s="17"/>
    </row>
    <row r="26" spans="1:13" ht="16.5" customHeight="1">
      <c r="A26" s="227" t="s">
        <v>170</v>
      </c>
      <c r="B26" s="232"/>
      <c r="C26" s="220"/>
      <c r="D26" s="90">
        <v>115118</v>
      </c>
      <c r="E26" s="90"/>
      <c r="F26" s="18">
        <v>71185</v>
      </c>
      <c r="G26" s="90"/>
      <c r="H26" s="18">
        <v>4926</v>
      </c>
      <c r="I26" s="18"/>
      <c r="J26" s="90">
        <v>0</v>
      </c>
      <c r="K26" s="18"/>
      <c r="L26" s="95">
        <f>SUM(D26:J26)</f>
        <v>191229</v>
      </c>
      <c r="M26" s="17"/>
    </row>
    <row r="27" spans="1:13" ht="16.5" customHeight="1">
      <c r="A27" s="220" t="s">
        <v>207</v>
      </c>
      <c r="B27" s="220"/>
      <c r="C27" s="220"/>
      <c r="D27" s="18">
        <v>0</v>
      </c>
      <c r="E27" s="18"/>
      <c r="F27" s="18">
        <f>'IS'!I44</f>
        <v>2910</v>
      </c>
      <c r="G27" s="23"/>
      <c r="H27" s="18">
        <v>0</v>
      </c>
      <c r="I27" s="18"/>
      <c r="J27" s="18">
        <v>0</v>
      </c>
      <c r="K27" s="18"/>
      <c r="L27" s="95">
        <f>SUM(D27:J27)</f>
        <v>2910</v>
      </c>
      <c r="M27" s="17"/>
    </row>
    <row r="28" spans="1:13" ht="16.5" customHeight="1" thickBot="1">
      <c r="A28" s="227" t="s">
        <v>268</v>
      </c>
      <c r="B28" s="227"/>
      <c r="C28" s="220"/>
      <c r="D28" s="107">
        <f>SUM(D26:D27)</f>
        <v>115118</v>
      </c>
      <c r="E28" s="107"/>
      <c r="F28" s="107">
        <f>SUM(F26:F27)</f>
        <v>74095</v>
      </c>
      <c r="G28" s="20"/>
      <c r="H28" s="107">
        <f>SUM(H26:H27)</f>
        <v>4926</v>
      </c>
      <c r="I28" s="107"/>
      <c r="J28" s="107">
        <f>SUM(J26:J27)</f>
        <v>0</v>
      </c>
      <c r="K28" s="107"/>
      <c r="L28" s="94">
        <f>SUM(D28:J28)</f>
        <v>194139</v>
      </c>
      <c r="M28" s="17"/>
    </row>
    <row r="29" spans="1:13" ht="16.5" customHeight="1" thickTop="1">
      <c r="A29" s="44"/>
      <c r="B29" s="44"/>
      <c r="C29" s="17"/>
      <c r="D29" s="65"/>
      <c r="E29" s="65"/>
      <c r="F29" s="65"/>
      <c r="G29" s="19"/>
      <c r="H29" s="65"/>
      <c r="I29" s="65"/>
      <c r="J29" s="65"/>
      <c r="K29" s="65"/>
      <c r="L29" s="90"/>
      <c r="M29" s="17"/>
    </row>
    <row r="30" spans="1:13" ht="16.5" customHeight="1">
      <c r="A30" s="44"/>
      <c r="B30" s="17"/>
      <c r="C30" s="22"/>
      <c r="D30" s="65"/>
      <c r="E30" s="65"/>
      <c r="F30" s="65"/>
      <c r="G30" s="19"/>
      <c r="H30" s="65"/>
      <c r="I30" s="65"/>
      <c r="J30" s="65"/>
      <c r="K30" s="65"/>
      <c r="L30" s="65"/>
      <c r="M30" s="17"/>
    </row>
    <row r="31" spans="1:14" ht="16.5" customHeight="1">
      <c r="A31" s="238" t="s">
        <v>55</v>
      </c>
      <c r="B31" s="238"/>
      <c r="C31" s="238"/>
      <c r="D31" s="238"/>
      <c r="E31" s="238"/>
      <c r="F31" s="238"/>
      <c r="G31" s="238"/>
      <c r="H31" s="238"/>
      <c r="I31" s="238"/>
      <c r="J31" s="238"/>
      <c r="K31" s="238"/>
      <c r="L31" s="238"/>
      <c r="M31" s="52"/>
      <c r="N31" s="17"/>
    </row>
    <row r="32" spans="1:14" ht="16.5" customHeight="1">
      <c r="A32" s="135"/>
      <c r="B32" s="135"/>
      <c r="C32" s="135"/>
      <c r="D32" s="135"/>
      <c r="E32" s="135"/>
      <c r="F32" s="135"/>
      <c r="G32" s="135"/>
      <c r="H32" s="135"/>
      <c r="I32" s="135"/>
      <c r="J32" s="135"/>
      <c r="K32" s="135"/>
      <c r="L32" s="135"/>
      <c r="M32" s="17"/>
      <c r="N32" s="17"/>
    </row>
  </sheetData>
  <mergeCells count="9">
    <mergeCell ref="A31:L31"/>
    <mergeCell ref="A7:L7"/>
    <mergeCell ref="F12:H12"/>
    <mergeCell ref="A1:L1"/>
    <mergeCell ref="A2:L2"/>
    <mergeCell ref="A3:L3"/>
    <mergeCell ref="A6:L6"/>
    <mergeCell ref="A8:L8"/>
    <mergeCell ref="D11:H11"/>
  </mergeCells>
  <printOptions/>
  <pageMargins left="0.75" right="0.75" top="1" bottom="1" header="0.5" footer="0.5"/>
  <pageSetup fitToHeight="1" fitToWidth="1" horizontalDpi="600" verticalDpi="600" orientation="landscape"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75" zoomScaleNormal="75" workbookViewId="0" topLeftCell="A1">
      <selection activeCell="A1" sqref="A1:E1"/>
    </sheetView>
  </sheetViews>
  <sheetFormatPr defaultColWidth="9.140625" defaultRowHeight="12.75"/>
  <cols>
    <col min="1" max="1" width="5.8515625" style="47" customWidth="1"/>
    <col min="2" max="2" width="50.8515625" style="47" customWidth="1"/>
    <col min="3" max="3" width="28.140625" style="47" customWidth="1"/>
    <col min="4" max="4" width="17.140625" style="47" customWidth="1"/>
    <col min="5" max="5" width="17.421875" style="47" customWidth="1"/>
    <col min="6" max="16384" width="9.140625" style="47" customWidth="1"/>
  </cols>
  <sheetData>
    <row r="1" spans="1:5" ht="16.5" customHeight="1">
      <c r="A1" s="210" t="s">
        <v>9</v>
      </c>
      <c r="B1" s="210"/>
      <c r="C1" s="210"/>
      <c r="D1" s="210"/>
      <c r="E1" s="210"/>
    </row>
    <row r="2" spans="1:5" ht="16.5" customHeight="1">
      <c r="A2" s="241" t="s">
        <v>10</v>
      </c>
      <c r="B2" s="212"/>
      <c r="C2" s="212"/>
      <c r="D2" s="212"/>
      <c r="E2" s="212"/>
    </row>
    <row r="3" spans="1:5" ht="16.5">
      <c r="A3" s="241" t="s">
        <v>11</v>
      </c>
      <c r="B3" s="241"/>
      <c r="C3" s="241"/>
      <c r="D3" s="241"/>
      <c r="E3" s="241"/>
    </row>
    <row r="4" spans="1:5" ht="16.5">
      <c r="A4" s="25"/>
      <c r="B4" s="2"/>
      <c r="C4" s="2"/>
      <c r="D4" s="2"/>
      <c r="E4" s="2"/>
    </row>
    <row r="5" spans="1:5" ht="16.5">
      <c r="A5" s="25"/>
      <c r="B5" s="43"/>
      <c r="C5" s="2"/>
      <c r="D5" s="2"/>
      <c r="E5" s="2"/>
    </row>
    <row r="6" spans="1:5" ht="16.5">
      <c r="A6" s="210" t="s">
        <v>56</v>
      </c>
      <c r="B6" s="210"/>
      <c r="C6" s="210"/>
      <c r="D6" s="210"/>
      <c r="E6" s="210"/>
    </row>
    <row r="7" spans="1:5" ht="16.5">
      <c r="A7" s="210" t="s">
        <v>265</v>
      </c>
      <c r="B7" s="210"/>
      <c r="C7" s="210"/>
      <c r="D7" s="210"/>
      <c r="E7" s="210"/>
    </row>
    <row r="8" spans="1:5" ht="17.25" customHeight="1">
      <c r="A8" s="241" t="s">
        <v>187</v>
      </c>
      <c r="B8" s="241"/>
      <c r="C8" s="241"/>
      <c r="D8" s="241"/>
      <c r="E8" s="241"/>
    </row>
    <row r="9" spans="1:5" ht="17.25" customHeight="1">
      <c r="A9" s="46"/>
      <c r="B9" s="46"/>
      <c r="C9" s="46"/>
      <c r="D9" s="46"/>
      <c r="E9" s="46"/>
    </row>
    <row r="10" spans="1:5" ht="16.5">
      <c r="A10" s="25"/>
      <c r="B10" s="44"/>
      <c r="C10" s="44"/>
      <c r="D10" s="44"/>
      <c r="E10" s="25"/>
    </row>
    <row r="11" spans="1:5" ht="16.5">
      <c r="A11" s="25"/>
      <c r="B11" s="44"/>
      <c r="C11" s="44"/>
      <c r="D11" s="12" t="s">
        <v>57</v>
      </c>
      <c r="E11" s="12" t="s">
        <v>33</v>
      </c>
    </row>
    <row r="12" spans="1:5" ht="16.5">
      <c r="A12" s="25"/>
      <c r="B12" s="44"/>
      <c r="C12" s="44"/>
      <c r="D12" s="12" t="s">
        <v>34</v>
      </c>
      <c r="E12" s="12" t="s">
        <v>35</v>
      </c>
    </row>
    <row r="13" spans="1:5" ht="16.5">
      <c r="A13" s="25"/>
      <c r="B13" s="44"/>
      <c r="C13" s="44"/>
      <c r="D13" s="12" t="s">
        <v>38</v>
      </c>
      <c r="E13" s="12" t="s">
        <v>39</v>
      </c>
    </row>
    <row r="14" spans="1:5" ht="16.5">
      <c r="A14" s="25"/>
      <c r="B14" s="44"/>
      <c r="C14" s="44"/>
      <c r="D14" s="12" t="s">
        <v>264</v>
      </c>
      <c r="E14" s="12" t="s">
        <v>266</v>
      </c>
    </row>
    <row r="15" spans="1:5" ht="16.5">
      <c r="A15" s="25"/>
      <c r="B15" s="44"/>
      <c r="C15" s="44"/>
      <c r="D15" s="16" t="s">
        <v>14</v>
      </c>
      <c r="E15" s="16" t="s">
        <v>14</v>
      </c>
    </row>
    <row r="16" spans="4:5" ht="17.25" customHeight="1">
      <c r="D16" s="16"/>
      <c r="E16" s="16"/>
    </row>
    <row r="17" spans="1:5" ht="16.5">
      <c r="A17" s="220" t="s">
        <v>206</v>
      </c>
      <c r="B17" s="213"/>
      <c r="C17" s="220"/>
      <c r="D17" s="90">
        <v>-10381</v>
      </c>
      <c r="E17" s="90">
        <v>-14222</v>
      </c>
    </row>
    <row r="18" spans="1:6" ht="16.5">
      <c r="A18" s="220" t="s">
        <v>205</v>
      </c>
      <c r="B18" s="213"/>
      <c r="C18" s="220"/>
      <c r="D18" s="90">
        <v>2233</v>
      </c>
      <c r="E18" s="90">
        <v>15</v>
      </c>
      <c r="F18" s="24"/>
    </row>
    <row r="19" spans="1:6" ht="16.5">
      <c r="A19" s="220" t="s">
        <v>280</v>
      </c>
      <c r="B19" s="213"/>
      <c r="C19" s="220"/>
      <c r="D19" s="93">
        <v>5770</v>
      </c>
      <c r="E19" s="93">
        <v>4658</v>
      </c>
      <c r="F19" s="25"/>
    </row>
    <row r="20" spans="1:9" ht="16.5">
      <c r="A20" s="227" t="s">
        <v>281</v>
      </c>
      <c r="B20" s="213"/>
      <c r="C20" s="227"/>
      <c r="D20" s="95">
        <f>SUM(D17:D19)</f>
        <v>-2378</v>
      </c>
      <c r="E20" s="23">
        <f>SUM(E17:E19)</f>
        <v>-9549</v>
      </c>
      <c r="G20" s="53"/>
      <c r="H20" s="10"/>
      <c r="I20" s="53"/>
    </row>
    <row r="21" spans="1:6" ht="16.5">
      <c r="A21" s="227" t="s">
        <v>201</v>
      </c>
      <c r="B21" s="213"/>
      <c r="C21" s="227"/>
      <c r="D21" s="95">
        <v>-9666</v>
      </c>
      <c r="E21" s="95">
        <v>9333</v>
      </c>
      <c r="F21" s="25"/>
    </row>
    <row r="22" spans="1:6" ht="17.25" thickBot="1">
      <c r="A22" s="227" t="s">
        <v>202</v>
      </c>
      <c r="B22" s="213"/>
      <c r="C22" s="227"/>
      <c r="D22" s="94">
        <f>SUM(D20:D21)</f>
        <v>-12044</v>
      </c>
      <c r="E22" s="109">
        <f>SUM(E20:E21)</f>
        <v>-216</v>
      </c>
      <c r="F22" s="54"/>
    </row>
    <row r="23" spans="1:6" ht="17.25" thickTop="1">
      <c r="A23" s="220"/>
      <c r="B23" s="213"/>
      <c r="C23" s="220"/>
      <c r="D23" s="95"/>
      <c r="E23" s="23"/>
      <c r="F23" s="25"/>
    </row>
    <row r="24" spans="1:6" ht="16.5">
      <c r="A24" s="220" t="s">
        <v>58</v>
      </c>
      <c r="B24" s="213"/>
      <c r="C24" s="220"/>
      <c r="D24" s="95"/>
      <c r="E24" s="23"/>
      <c r="F24" s="25"/>
    </row>
    <row r="25" spans="1:6" ht="16.5">
      <c r="A25" s="211" t="s">
        <v>20</v>
      </c>
      <c r="B25" s="211"/>
      <c r="C25" s="220"/>
      <c r="D25" s="90">
        <v>908</v>
      </c>
      <c r="E25" s="90">
        <v>6784</v>
      </c>
      <c r="F25" s="25"/>
    </row>
    <row r="26" spans="1:6" ht="16.5">
      <c r="A26" s="211" t="s">
        <v>204</v>
      </c>
      <c r="B26" s="211"/>
      <c r="C26" s="220"/>
      <c r="D26" s="93">
        <v>1600</v>
      </c>
      <c r="E26" s="93">
        <v>221</v>
      </c>
      <c r="F26" s="25"/>
    </row>
    <row r="27" spans="1:6" ht="16.5">
      <c r="A27" s="213"/>
      <c r="B27" s="220"/>
      <c r="C27" s="220"/>
      <c r="D27" s="90">
        <f>SUM(D25:D26)</f>
        <v>2508</v>
      </c>
      <c r="E27" s="42">
        <f>SUM(E25:E26)</f>
        <v>7005</v>
      </c>
      <c r="F27" s="25"/>
    </row>
    <row r="28" spans="1:6" ht="16.5">
      <c r="A28" s="211" t="s">
        <v>214</v>
      </c>
      <c r="B28" s="211"/>
      <c r="C28" s="220"/>
      <c r="D28" s="90">
        <v>-5952</v>
      </c>
      <c r="E28" s="42">
        <v>0</v>
      </c>
      <c r="F28" s="25"/>
    </row>
    <row r="29" spans="1:6" ht="16.5">
      <c r="A29" s="211" t="s">
        <v>215</v>
      </c>
      <c r="B29" s="211"/>
      <c r="C29" s="220"/>
      <c r="D29" s="108">
        <v>-7000</v>
      </c>
      <c r="E29" s="108">
        <v>-7000</v>
      </c>
      <c r="F29" s="25"/>
    </row>
    <row r="30" spans="1:6" ht="16.5">
      <c r="A30" s="233"/>
      <c r="B30" s="233"/>
      <c r="C30" s="220"/>
      <c r="D30" s="134">
        <f>SUM(D27:D29)</f>
        <v>-10444</v>
      </c>
      <c r="E30" s="134">
        <f>SUM(E27:E29)</f>
        <v>5</v>
      </c>
      <c r="F30" s="25"/>
    </row>
    <row r="31" spans="1:6" ht="16.5">
      <c r="A31" s="211" t="s">
        <v>216</v>
      </c>
      <c r="B31" s="211"/>
      <c r="C31" s="220"/>
      <c r="D31" s="108">
        <v>-1600</v>
      </c>
      <c r="E31" s="93">
        <v>-221</v>
      </c>
      <c r="F31" s="25"/>
    </row>
    <row r="32" spans="1:6" ht="17.25" thickBot="1">
      <c r="A32" s="110"/>
      <c r="B32" s="110"/>
      <c r="C32" s="17"/>
      <c r="D32" s="109">
        <f>SUM(D30:D31)</f>
        <v>-12044</v>
      </c>
      <c r="E32" s="109">
        <f>SUM(E30:E31)</f>
        <v>-216</v>
      </c>
      <c r="F32" s="25"/>
    </row>
    <row r="33" spans="1:6" ht="17.25" thickTop="1">
      <c r="A33" s="110"/>
      <c r="B33" s="110"/>
      <c r="C33" s="17"/>
      <c r="D33" s="42"/>
      <c r="E33" s="42"/>
      <c r="F33" s="25"/>
    </row>
    <row r="34" spans="1:6" ht="16.5">
      <c r="A34" s="45"/>
      <c r="B34" s="17"/>
      <c r="C34" s="17"/>
      <c r="D34" s="17"/>
      <c r="E34" s="23"/>
      <c r="F34" s="25"/>
    </row>
    <row r="35" spans="1:6" ht="16.5">
      <c r="A35" s="208" t="s">
        <v>59</v>
      </c>
      <c r="B35" s="209"/>
      <c r="C35" s="209"/>
      <c r="D35" s="209"/>
      <c r="E35" s="209"/>
      <c r="F35" s="25"/>
    </row>
    <row r="36" spans="1:6" ht="16.5">
      <c r="A36" s="209"/>
      <c r="B36" s="209"/>
      <c r="C36" s="209"/>
      <c r="D36" s="209"/>
      <c r="E36" s="209"/>
      <c r="F36" s="25"/>
    </row>
    <row r="37" spans="1:6" ht="16.5">
      <c r="A37" s="55" t="s">
        <v>25</v>
      </c>
      <c r="B37" s="56" t="s">
        <v>25</v>
      </c>
      <c r="C37" s="56"/>
      <c r="D37" s="56"/>
      <c r="E37" s="56"/>
      <c r="F37" s="25"/>
    </row>
    <row r="38" spans="1:5" ht="16.5">
      <c r="A38" s="57"/>
      <c r="B38" s="58"/>
      <c r="C38" s="57"/>
      <c r="D38" s="57"/>
      <c r="E38" s="57"/>
    </row>
  </sheetData>
  <mergeCells count="12">
    <mergeCell ref="A1:E1"/>
    <mergeCell ref="A2:E2"/>
    <mergeCell ref="A3:E3"/>
    <mergeCell ref="A6:E6"/>
    <mergeCell ref="A35:E36"/>
    <mergeCell ref="A7:E7"/>
    <mergeCell ref="A25:B25"/>
    <mergeCell ref="A26:B26"/>
    <mergeCell ref="A29:B29"/>
    <mergeCell ref="A8:E8"/>
    <mergeCell ref="A28:B28"/>
    <mergeCell ref="A31:B31"/>
  </mergeCells>
  <printOptions/>
  <pageMargins left="0.75" right="0.75" top="1" bottom="1" header="0.5" footer="0.5"/>
  <pageSetup cellComments="asDisplayed"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J76"/>
  <sheetViews>
    <sheetView zoomScale="75" zoomScaleNormal="75" zoomScaleSheetLayoutView="75" workbookViewId="0" topLeftCell="A1">
      <selection activeCell="A1" sqref="A1:I1"/>
    </sheetView>
  </sheetViews>
  <sheetFormatPr defaultColWidth="9.140625" defaultRowHeight="12.75"/>
  <cols>
    <col min="1" max="1" width="8.7109375" style="62" customWidth="1"/>
    <col min="2" max="2" width="5.7109375" style="62" customWidth="1"/>
    <col min="3" max="3" width="9.421875" style="62" customWidth="1"/>
    <col min="4" max="4" width="40.7109375" style="62" customWidth="1"/>
    <col min="5" max="5" width="15.7109375" style="62" customWidth="1"/>
    <col min="6" max="6" width="18.7109375" style="62" customWidth="1"/>
    <col min="7" max="7" width="17.57421875" style="62" customWidth="1"/>
    <col min="8" max="8" width="18.7109375" style="62" customWidth="1"/>
    <col min="9" max="9" width="18.00390625" style="62" customWidth="1"/>
    <col min="10" max="16384" width="9.140625" style="62" customWidth="1"/>
  </cols>
  <sheetData>
    <row r="1" spans="1:9" ht="16.5" customHeight="1">
      <c r="A1" s="237" t="s">
        <v>9</v>
      </c>
      <c r="B1" s="237"/>
      <c r="C1" s="237"/>
      <c r="D1" s="237"/>
      <c r="E1" s="237"/>
      <c r="F1" s="237"/>
      <c r="G1" s="237"/>
      <c r="H1" s="237"/>
      <c r="I1" s="237"/>
    </row>
    <row r="2" spans="1:9" ht="16.5" customHeight="1">
      <c r="A2" s="240" t="s">
        <v>10</v>
      </c>
      <c r="B2" s="240"/>
      <c r="C2" s="240"/>
      <c r="D2" s="240"/>
      <c r="E2" s="240"/>
      <c r="F2" s="240"/>
      <c r="G2" s="240"/>
      <c r="H2" s="240"/>
      <c r="I2" s="240"/>
    </row>
    <row r="3" spans="1:9" ht="16.5" customHeight="1">
      <c r="A3" s="241" t="s">
        <v>11</v>
      </c>
      <c r="B3" s="241"/>
      <c r="C3" s="241"/>
      <c r="D3" s="241"/>
      <c r="E3" s="241"/>
      <c r="F3" s="241"/>
      <c r="G3" s="241"/>
      <c r="H3" s="241"/>
      <c r="I3" s="241"/>
    </row>
    <row r="4" spans="1:9" ht="16.5" customHeight="1">
      <c r="A4" s="46"/>
      <c r="B4" s="46"/>
      <c r="C4" s="46"/>
      <c r="D4" s="46"/>
      <c r="E4" s="46"/>
      <c r="F4" s="46"/>
      <c r="G4" s="46"/>
      <c r="H4" s="46"/>
      <c r="I4" s="46"/>
    </row>
    <row r="5" spans="1:7" ht="16.5" customHeight="1">
      <c r="A5" s="2"/>
      <c r="B5" s="2"/>
      <c r="C5" s="2"/>
      <c r="D5" s="2"/>
      <c r="E5" s="2"/>
      <c r="F5" s="2"/>
      <c r="G5" s="2"/>
    </row>
    <row r="6" spans="1:9" ht="16.5" customHeight="1">
      <c r="A6" s="237" t="s">
        <v>60</v>
      </c>
      <c r="B6" s="237"/>
      <c r="C6" s="237"/>
      <c r="D6" s="237"/>
      <c r="E6" s="237"/>
      <c r="F6" s="237"/>
      <c r="G6" s="237"/>
      <c r="H6" s="237"/>
      <c r="I6" s="237"/>
    </row>
    <row r="7" spans="1:9" ht="16.5" customHeight="1">
      <c r="A7" s="237" t="s">
        <v>265</v>
      </c>
      <c r="B7" s="237"/>
      <c r="C7" s="237"/>
      <c r="D7" s="237"/>
      <c r="E7" s="237"/>
      <c r="F7" s="237"/>
      <c r="G7" s="237"/>
      <c r="H7" s="237"/>
      <c r="I7" s="237"/>
    </row>
    <row r="8" spans="1:7" ht="16.5" customHeight="1">
      <c r="A8" s="27"/>
      <c r="B8" s="27"/>
      <c r="C8" s="27"/>
      <c r="D8" s="27"/>
      <c r="E8" s="27"/>
      <c r="F8" s="27"/>
      <c r="G8" s="27"/>
    </row>
    <row r="9" spans="1:7" ht="16.5" customHeight="1">
      <c r="A9" s="25"/>
      <c r="B9" s="25"/>
      <c r="C9" s="25"/>
      <c r="D9" s="25"/>
      <c r="E9" s="25"/>
      <c r="F9" s="25"/>
      <c r="G9" s="25"/>
    </row>
    <row r="10" spans="1:7" ht="16.5" customHeight="1">
      <c r="A10" s="28" t="s">
        <v>61</v>
      </c>
      <c r="B10" s="29" t="s">
        <v>62</v>
      </c>
      <c r="C10" s="29"/>
      <c r="D10" s="29"/>
      <c r="E10" s="30"/>
      <c r="F10" s="30"/>
      <c r="G10" s="30"/>
    </row>
    <row r="11" spans="1:7" ht="16.5" customHeight="1">
      <c r="A11" s="32"/>
      <c r="B11" s="30"/>
      <c r="C11" s="30"/>
      <c r="D11" s="30"/>
      <c r="E11" s="30"/>
      <c r="F11" s="30"/>
      <c r="G11" s="30"/>
    </row>
    <row r="12" spans="1:7" ht="16.5" customHeight="1">
      <c r="A12" s="32"/>
      <c r="B12" s="34" t="s">
        <v>137</v>
      </c>
      <c r="C12" s="30"/>
      <c r="D12" s="30"/>
      <c r="E12" s="30"/>
      <c r="F12" s="30"/>
      <c r="G12" s="30"/>
    </row>
    <row r="13" spans="1:7" ht="16.5" customHeight="1">
      <c r="A13" s="28"/>
      <c r="B13" s="29"/>
      <c r="C13" s="29"/>
      <c r="D13" s="29"/>
      <c r="E13" s="30"/>
      <c r="F13" s="30"/>
      <c r="G13" s="30"/>
    </row>
    <row r="14" spans="1:9" ht="16.5" customHeight="1">
      <c r="A14" s="28"/>
      <c r="B14" s="187" t="s">
        <v>173</v>
      </c>
      <c r="C14" s="187"/>
      <c r="D14" s="187"/>
      <c r="E14" s="187"/>
      <c r="F14" s="187"/>
      <c r="G14" s="187"/>
      <c r="H14" s="187"/>
      <c r="I14" s="187"/>
    </row>
    <row r="15" spans="1:9" ht="16.5" customHeight="1">
      <c r="A15" s="28"/>
      <c r="B15" s="187"/>
      <c r="C15" s="187"/>
      <c r="D15" s="187"/>
      <c r="E15" s="187"/>
      <c r="F15" s="187"/>
      <c r="G15" s="187"/>
      <c r="H15" s="187"/>
      <c r="I15" s="187"/>
    </row>
    <row r="16" spans="1:7" ht="16.5" customHeight="1">
      <c r="A16" s="28"/>
      <c r="B16" s="30"/>
      <c r="C16" s="30"/>
      <c r="D16" s="29"/>
      <c r="E16" s="30"/>
      <c r="F16" s="30"/>
      <c r="G16" s="30"/>
    </row>
    <row r="17" spans="1:9" ht="16.5" customHeight="1">
      <c r="A17" s="28"/>
      <c r="B17" s="187" t="s">
        <v>194</v>
      </c>
      <c r="C17" s="187"/>
      <c r="D17" s="187"/>
      <c r="E17" s="187"/>
      <c r="F17" s="187"/>
      <c r="G17" s="187"/>
      <c r="H17" s="187"/>
      <c r="I17" s="187"/>
    </row>
    <row r="18" spans="1:9" ht="16.5" customHeight="1">
      <c r="A18" s="28"/>
      <c r="B18" s="187"/>
      <c r="C18" s="187"/>
      <c r="D18" s="187"/>
      <c r="E18" s="187"/>
      <c r="F18" s="187"/>
      <c r="G18" s="187"/>
      <c r="H18" s="187"/>
      <c r="I18" s="187"/>
    </row>
    <row r="19" spans="1:9" ht="16.5" customHeight="1">
      <c r="A19" s="28"/>
      <c r="B19" s="187"/>
      <c r="C19" s="187"/>
      <c r="D19" s="187"/>
      <c r="E19" s="187"/>
      <c r="F19" s="187"/>
      <c r="G19" s="187"/>
      <c r="H19" s="187"/>
      <c r="I19" s="187"/>
    </row>
    <row r="20" spans="1:7" ht="16.5" customHeight="1">
      <c r="A20" s="28"/>
      <c r="B20" s="30"/>
      <c r="C20" s="30"/>
      <c r="D20" s="29"/>
      <c r="E20" s="30"/>
      <c r="F20" s="30"/>
      <c r="G20" s="30"/>
    </row>
    <row r="21" spans="1:7" ht="16.5" customHeight="1">
      <c r="A21" s="28" t="s">
        <v>63</v>
      </c>
      <c r="B21" s="126" t="s">
        <v>134</v>
      </c>
      <c r="C21" s="31"/>
      <c r="D21" s="31"/>
      <c r="E21" s="31"/>
      <c r="F21" s="31"/>
      <c r="G21" s="31"/>
    </row>
    <row r="22" spans="1:7" ht="16.5" customHeight="1">
      <c r="A22" s="32"/>
      <c r="B22" s="31"/>
      <c r="C22" s="31"/>
      <c r="D22" s="31"/>
      <c r="E22" s="31"/>
      <c r="F22" s="31"/>
      <c r="G22" s="31"/>
    </row>
    <row r="23" spans="1:9" ht="16.5" customHeight="1">
      <c r="A23" s="32"/>
      <c r="B23" s="187" t="s">
        <v>195</v>
      </c>
      <c r="C23" s="187"/>
      <c r="D23" s="187"/>
      <c r="E23" s="187"/>
      <c r="F23" s="187"/>
      <c r="G23" s="187"/>
      <c r="H23" s="187"/>
      <c r="I23" s="187"/>
    </row>
    <row r="24" spans="1:9" ht="16.5" customHeight="1">
      <c r="A24" s="32"/>
      <c r="B24" s="187"/>
      <c r="C24" s="187"/>
      <c r="D24" s="187"/>
      <c r="E24" s="187"/>
      <c r="F24" s="187"/>
      <c r="G24" s="187"/>
      <c r="H24" s="187"/>
      <c r="I24" s="187"/>
    </row>
    <row r="25" spans="1:9" ht="16.5" customHeight="1">
      <c r="A25" s="32"/>
      <c r="B25" s="2"/>
      <c r="C25" s="2"/>
      <c r="D25" s="2"/>
      <c r="E25" s="2"/>
      <c r="F25" s="2"/>
      <c r="G25" s="2"/>
      <c r="H25" s="2"/>
      <c r="I25" s="2"/>
    </row>
    <row r="26" spans="1:9" ht="16.5" customHeight="1">
      <c r="A26" s="32"/>
      <c r="B26" s="34" t="s">
        <v>289</v>
      </c>
      <c r="C26" s="125"/>
      <c r="D26" s="34"/>
      <c r="E26" s="125"/>
      <c r="F26" s="64"/>
      <c r="G26" s="64"/>
      <c r="H26" s="2"/>
      <c r="I26" s="2"/>
    </row>
    <row r="27" spans="1:9" ht="16.5" customHeight="1">
      <c r="A27" s="32"/>
      <c r="B27" s="30"/>
      <c r="D27" s="30"/>
      <c r="F27" s="2"/>
      <c r="G27" s="2"/>
      <c r="H27" s="2"/>
      <c r="I27" s="2"/>
    </row>
    <row r="28" spans="1:9" ht="16.5" customHeight="1">
      <c r="A28" s="32"/>
      <c r="B28" s="30"/>
      <c r="D28" s="30"/>
      <c r="F28" s="2"/>
      <c r="G28" s="189" t="s">
        <v>175</v>
      </c>
      <c r="H28" s="189"/>
      <c r="I28" s="189"/>
    </row>
    <row r="29" spans="1:6" ht="16.5" customHeight="1">
      <c r="A29" s="32"/>
      <c r="F29" s="2"/>
    </row>
    <row r="30" spans="1:6" ht="16.5" customHeight="1">
      <c r="A30" s="32"/>
      <c r="B30" s="34" t="s">
        <v>276</v>
      </c>
      <c r="C30" s="125"/>
      <c r="D30" s="34" t="s">
        <v>295</v>
      </c>
      <c r="F30" s="2"/>
    </row>
    <row r="31" spans="1:8" ht="16.5" customHeight="1">
      <c r="A31" s="32"/>
      <c r="D31" s="152" t="s">
        <v>296</v>
      </c>
      <c r="F31" s="2"/>
      <c r="H31" s="136" t="s">
        <v>208</v>
      </c>
    </row>
    <row r="32" spans="1:8" ht="16.5" customHeight="1">
      <c r="A32" s="32"/>
      <c r="D32" s="152" t="s">
        <v>297</v>
      </c>
      <c r="F32" s="2"/>
      <c r="H32" s="136"/>
    </row>
    <row r="33" spans="1:8" ht="16.5" customHeight="1">
      <c r="A33" s="32"/>
      <c r="B33" s="34" t="s">
        <v>277</v>
      </c>
      <c r="D33" s="34" t="s">
        <v>298</v>
      </c>
      <c r="F33" s="2"/>
      <c r="H33" s="136" t="s">
        <v>208</v>
      </c>
    </row>
    <row r="34" spans="1:8" ht="16.5" customHeight="1">
      <c r="A34" s="32"/>
      <c r="B34" s="34" t="s">
        <v>176</v>
      </c>
      <c r="C34" s="125"/>
      <c r="D34" s="34" t="s">
        <v>299</v>
      </c>
      <c r="E34" s="125"/>
      <c r="F34" s="2"/>
      <c r="H34" s="136" t="s">
        <v>208</v>
      </c>
    </row>
    <row r="35" spans="1:8" ht="16.5" customHeight="1">
      <c r="A35" s="32"/>
      <c r="B35" s="34" t="s">
        <v>177</v>
      </c>
      <c r="C35" s="125"/>
      <c r="D35" s="34" t="s">
        <v>178</v>
      </c>
      <c r="E35" s="125"/>
      <c r="F35" s="2"/>
      <c r="H35" s="137" t="s">
        <v>210</v>
      </c>
    </row>
    <row r="36" spans="1:8" ht="16.5" customHeight="1">
      <c r="A36" s="32"/>
      <c r="B36" s="34" t="s">
        <v>182</v>
      </c>
      <c r="C36" s="125"/>
      <c r="D36" s="34" t="s">
        <v>183</v>
      </c>
      <c r="E36" s="125"/>
      <c r="F36" s="2"/>
      <c r="H36" s="136" t="s">
        <v>209</v>
      </c>
    </row>
    <row r="37" spans="1:8" ht="16.5" customHeight="1">
      <c r="A37" s="32"/>
      <c r="B37" s="34" t="s">
        <v>179</v>
      </c>
      <c r="C37" s="125"/>
      <c r="D37" s="34" t="s">
        <v>180</v>
      </c>
      <c r="E37" s="125"/>
      <c r="F37" s="2"/>
      <c r="H37" s="136" t="s">
        <v>209</v>
      </c>
    </row>
    <row r="38" spans="1:8" ht="16.5" customHeight="1">
      <c r="A38" s="32"/>
      <c r="B38" s="34" t="s">
        <v>184</v>
      </c>
      <c r="C38" s="125"/>
      <c r="D38" s="34" t="s">
        <v>181</v>
      </c>
      <c r="E38" s="125"/>
      <c r="F38" s="2"/>
      <c r="H38" s="136" t="s">
        <v>209</v>
      </c>
    </row>
    <row r="39" spans="1:8" ht="16.5" customHeight="1">
      <c r="A39" s="32"/>
      <c r="B39" s="34" t="s">
        <v>226</v>
      </c>
      <c r="C39" s="125"/>
      <c r="D39" s="34" t="s">
        <v>230</v>
      </c>
      <c r="E39" s="125"/>
      <c r="F39" s="2"/>
      <c r="H39" s="136" t="s">
        <v>209</v>
      </c>
    </row>
    <row r="40" spans="1:8" ht="16.5" customHeight="1">
      <c r="A40" s="32"/>
      <c r="B40" s="141" t="s">
        <v>300</v>
      </c>
      <c r="C40" s="71"/>
      <c r="D40" s="34" t="s">
        <v>301</v>
      </c>
      <c r="E40" s="153"/>
      <c r="F40" s="153"/>
      <c r="H40" s="136" t="s">
        <v>209</v>
      </c>
    </row>
    <row r="41" spans="1:6" ht="16.5" customHeight="1">
      <c r="A41" s="32"/>
      <c r="B41" s="71"/>
      <c r="C41" s="71"/>
      <c r="D41" s="152" t="s">
        <v>296</v>
      </c>
      <c r="E41" s="152"/>
      <c r="F41" s="153"/>
    </row>
    <row r="42" spans="1:6" ht="16.5" customHeight="1">
      <c r="A42" s="32"/>
      <c r="B42" s="71"/>
      <c r="C42" s="71"/>
      <c r="D42" s="152" t="s">
        <v>297</v>
      </c>
      <c r="E42" s="153"/>
      <c r="F42" s="153"/>
    </row>
    <row r="43" spans="1:8" ht="16.5" customHeight="1">
      <c r="A43" s="32"/>
      <c r="B43" s="34" t="s">
        <v>227</v>
      </c>
      <c r="C43" s="125"/>
      <c r="D43" s="34" t="s">
        <v>235</v>
      </c>
      <c r="E43" s="125"/>
      <c r="F43" s="2"/>
      <c r="H43" s="136" t="s">
        <v>209</v>
      </c>
    </row>
    <row r="44" spans="1:8" ht="16.5" customHeight="1">
      <c r="A44" s="32"/>
      <c r="B44" s="34" t="s">
        <v>228</v>
      </c>
      <c r="C44" s="125"/>
      <c r="D44" s="34" t="s">
        <v>231</v>
      </c>
      <c r="E44" s="125"/>
      <c r="F44" s="2"/>
      <c r="H44" s="136" t="s">
        <v>209</v>
      </c>
    </row>
    <row r="45" spans="1:8" ht="16.5" customHeight="1">
      <c r="A45" s="32"/>
      <c r="B45" s="34" t="s">
        <v>229</v>
      </c>
      <c r="C45" s="125"/>
      <c r="D45" s="34" t="s">
        <v>302</v>
      </c>
      <c r="E45" s="34"/>
      <c r="F45" s="34"/>
      <c r="H45" s="136" t="s">
        <v>209</v>
      </c>
    </row>
    <row r="46" spans="1:8" ht="16.5" customHeight="1">
      <c r="A46" s="32"/>
      <c r="B46" s="34"/>
      <c r="C46" s="125"/>
      <c r="D46" s="152" t="s">
        <v>303</v>
      </c>
      <c r="E46" s="34"/>
      <c r="F46" s="34"/>
      <c r="H46" s="136"/>
    </row>
    <row r="47" spans="1:9" ht="16.5" customHeight="1">
      <c r="A47" s="32"/>
      <c r="B47" s="2"/>
      <c r="C47" s="2"/>
      <c r="D47" s="2"/>
      <c r="E47" s="2"/>
      <c r="F47" s="2"/>
      <c r="G47" s="2"/>
      <c r="H47" s="2"/>
      <c r="I47" s="2"/>
    </row>
    <row r="48" spans="1:9" ht="16.5" customHeight="1">
      <c r="A48" s="32"/>
      <c r="B48" s="187" t="s">
        <v>309</v>
      </c>
      <c r="C48" s="188"/>
      <c r="D48" s="188"/>
      <c r="E48" s="188"/>
      <c r="F48" s="188"/>
      <c r="G48" s="188"/>
      <c r="H48" s="188"/>
      <c r="I48" s="188"/>
    </row>
    <row r="49" spans="1:9" ht="16.5" customHeight="1">
      <c r="A49" s="32"/>
      <c r="B49" s="187"/>
      <c r="C49" s="188"/>
      <c r="D49" s="188"/>
      <c r="E49" s="188"/>
      <c r="F49" s="188"/>
      <c r="G49" s="188"/>
      <c r="H49" s="188"/>
      <c r="I49" s="188"/>
    </row>
    <row r="50" spans="1:9" ht="16.5" customHeight="1">
      <c r="A50" s="32"/>
      <c r="B50" s="187"/>
      <c r="C50" s="188"/>
      <c r="D50" s="188"/>
      <c r="E50" s="188"/>
      <c r="F50" s="188"/>
      <c r="G50" s="188"/>
      <c r="H50" s="188"/>
      <c r="I50" s="188"/>
    </row>
    <row r="51" spans="1:9" ht="16.5" customHeight="1">
      <c r="A51" s="32"/>
      <c r="B51" s="188"/>
      <c r="C51" s="188"/>
      <c r="D51" s="188"/>
      <c r="E51" s="188"/>
      <c r="F51" s="188"/>
      <c r="G51" s="188"/>
      <c r="H51" s="188"/>
      <c r="I51" s="188"/>
    </row>
    <row r="52" spans="1:9" ht="16.5" customHeight="1">
      <c r="A52" s="32"/>
      <c r="B52" s="71"/>
      <c r="C52" s="71"/>
      <c r="D52" s="71"/>
      <c r="E52" s="71"/>
      <c r="F52" s="71"/>
      <c r="G52" s="71"/>
      <c r="H52" s="71"/>
      <c r="I52" s="71"/>
    </row>
    <row r="53" spans="1:7" s="25" customFormat="1" ht="16.5" customHeight="1">
      <c r="A53" s="28" t="s">
        <v>174</v>
      </c>
      <c r="B53" s="29" t="s">
        <v>64</v>
      </c>
      <c r="C53" s="29"/>
      <c r="D53" s="30"/>
      <c r="E53" s="30"/>
      <c r="F53" s="30"/>
      <c r="G53" s="62"/>
    </row>
    <row r="54" spans="2:7" s="25" customFormat="1" ht="16.5" customHeight="1">
      <c r="B54" s="30"/>
      <c r="C54" s="30"/>
      <c r="D54" s="30"/>
      <c r="E54" s="30"/>
      <c r="F54" s="30"/>
      <c r="G54" s="62"/>
    </row>
    <row r="55" spans="2:7" s="25" customFormat="1" ht="16.5" customHeight="1">
      <c r="B55" s="30" t="s">
        <v>197</v>
      </c>
      <c r="C55" s="30"/>
      <c r="D55" s="30"/>
      <c r="E55" s="30"/>
      <c r="F55" s="30"/>
      <c r="G55" s="62"/>
    </row>
    <row r="56" spans="2:7" s="25" customFormat="1" ht="16.5" customHeight="1">
      <c r="B56" s="30"/>
      <c r="C56" s="30"/>
      <c r="D56" s="30"/>
      <c r="E56" s="30"/>
      <c r="F56" s="30"/>
      <c r="G56" s="62"/>
    </row>
    <row r="57" spans="1:7" s="25" customFormat="1" ht="16.5" customHeight="1">
      <c r="A57" s="28" t="s">
        <v>67</v>
      </c>
      <c r="B57" s="29" t="s">
        <v>65</v>
      </c>
      <c r="C57" s="29"/>
      <c r="D57" s="30"/>
      <c r="E57" s="30"/>
      <c r="F57" s="30"/>
      <c r="G57" s="62"/>
    </row>
    <row r="58" spans="1:7" s="25" customFormat="1" ht="16.5" customHeight="1">
      <c r="A58" s="28"/>
      <c r="B58" s="29"/>
      <c r="C58" s="29"/>
      <c r="D58" s="30"/>
      <c r="E58" s="30"/>
      <c r="F58" s="30"/>
      <c r="G58" s="62"/>
    </row>
    <row r="59" spans="1:7" s="25" customFormat="1" ht="16.5" customHeight="1">
      <c r="A59" s="28"/>
      <c r="B59" s="33" t="s">
        <v>66</v>
      </c>
      <c r="C59" s="33"/>
      <c r="D59" s="34"/>
      <c r="E59" s="34"/>
      <c r="F59" s="34"/>
      <c r="G59" s="62"/>
    </row>
    <row r="60" spans="2:7" s="25" customFormat="1" ht="16.5" customHeight="1">
      <c r="B60" s="31"/>
      <c r="C60" s="31"/>
      <c r="D60" s="31"/>
      <c r="E60" s="31"/>
      <c r="F60" s="31"/>
      <c r="G60" s="62"/>
    </row>
    <row r="61" spans="1:7" s="25" customFormat="1" ht="16.5" customHeight="1">
      <c r="A61" s="28" t="s">
        <v>69</v>
      </c>
      <c r="B61" s="29" t="s">
        <v>68</v>
      </c>
      <c r="C61" s="29"/>
      <c r="D61" s="29"/>
      <c r="E61" s="30"/>
      <c r="F61" s="30"/>
      <c r="G61" s="62"/>
    </row>
    <row r="62" spans="1:7" s="25" customFormat="1" ht="16.5" customHeight="1">
      <c r="A62" s="28"/>
      <c r="B62" s="29"/>
      <c r="C62" s="29"/>
      <c r="D62" s="29"/>
      <c r="E62" s="30"/>
      <c r="F62" s="30"/>
      <c r="G62" s="62"/>
    </row>
    <row r="63" spans="1:9" s="25" customFormat="1" ht="16.5" customHeight="1">
      <c r="A63" s="28"/>
      <c r="B63" s="141" t="s">
        <v>232</v>
      </c>
      <c r="C63" s="140"/>
      <c r="D63" s="140"/>
      <c r="E63" s="140"/>
      <c r="F63" s="140"/>
      <c r="G63" s="140"/>
      <c r="H63" s="140"/>
      <c r="I63" s="140"/>
    </row>
    <row r="64" spans="1:10" s="25" customFormat="1" ht="16.5" customHeight="1">
      <c r="A64" s="28"/>
      <c r="B64" s="2"/>
      <c r="C64" s="2"/>
      <c r="D64" s="2"/>
      <c r="E64" s="2"/>
      <c r="F64" s="2"/>
      <c r="G64" s="2"/>
      <c r="H64" s="2"/>
      <c r="I64" s="2"/>
      <c r="J64" s="2"/>
    </row>
    <row r="65" spans="1:7" s="25" customFormat="1" ht="16.5" customHeight="1">
      <c r="A65" s="28" t="s">
        <v>71</v>
      </c>
      <c r="B65" s="29" t="s">
        <v>70</v>
      </c>
      <c r="C65" s="29"/>
      <c r="D65" s="29"/>
      <c r="E65" s="30"/>
      <c r="F65" s="30"/>
      <c r="G65" s="62"/>
    </row>
    <row r="66" spans="1:7" s="25" customFormat="1" ht="16.5" customHeight="1">
      <c r="A66" s="28"/>
      <c r="B66" s="35"/>
      <c r="C66" s="35"/>
      <c r="D66" s="29"/>
      <c r="E66" s="30"/>
      <c r="F66" s="30"/>
      <c r="G66" s="62"/>
    </row>
    <row r="67" spans="1:10" s="25" customFormat="1" ht="16.5" customHeight="1">
      <c r="A67" s="28"/>
      <c r="B67" s="187" t="s">
        <v>163</v>
      </c>
      <c r="C67" s="187"/>
      <c r="D67" s="187"/>
      <c r="E67" s="187"/>
      <c r="F67" s="187"/>
      <c r="G67" s="187"/>
      <c r="H67" s="187"/>
      <c r="I67" s="187"/>
      <c r="J67" s="71"/>
    </row>
    <row r="68" spans="1:10" s="25" customFormat="1" ht="16.5" customHeight="1">
      <c r="A68" s="28"/>
      <c r="B68" s="187"/>
      <c r="C68" s="187"/>
      <c r="D68" s="187"/>
      <c r="E68" s="187"/>
      <c r="F68" s="187"/>
      <c r="G68" s="187"/>
      <c r="H68" s="187"/>
      <c r="I68" s="187"/>
      <c r="J68" s="71"/>
    </row>
    <row r="69" spans="1:7" s="25" customFormat="1" ht="16.5" customHeight="1">
      <c r="A69" s="28"/>
      <c r="B69" s="31"/>
      <c r="C69" s="31"/>
      <c r="D69" s="31"/>
      <c r="E69" s="31"/>
      <c r="F69" s="31"/>
      <c r="G69" s="62"/>
    </row>
    <row r="70" spans="1:7" s="25" customFormat="1" ht="16.5" customHeight="1">
      <c r="A70" s="28" t="s">
        <v>73</v>
      </c>
      <c r="B70" s="29" t="s">
        <v>72</v>
      </c>
      <c r="C70" s="29"/>
      <c r="D70" s="29"/>
      <c r="E70" s="30"/>
      <c r="F70" s="30"/>
      <c r="G70" s="62"/>
    </row>
    <row r="71" spans="1:7" s="25" customFormat="1" ht="16.5" customHeight="1">
      <c r="A71" s="28"/>
      <c r="B71" s="29"/>
      <c r="C71" s="29"/>
      <c r="D71" s="29"/>
      <c r="E71" s="30"/>
      <c r="F71" s="30"/>
      <c r="G71" s="62"/>
    </row>
    <row r="72" spans="1:9" s="25" customFormat="1" ht="16.5" customHeight="1">
      <c r="A72" s="28"/>
      <c r="B72" s="34" t="s">
        <v>196</v>
      </c>
      <c r="C72" s="34"/>
      <c r="D72" s="34"/>
      <c r="E72" s="34"/>
      <c r="F72" s="34"/>
      <c r="G72" s="34"/>
      <c r="H72" s="34"/>
      <c r="I72" s="34"/>
    </row>
    <row r="73" spans="1:9" s="25" customFormat="1" ht="16.5" customHeight="1">
      <c r="A73" s="28"/>
      <c r="B73" s="64"/>
      <c r="C73" s="64"/>
      <c r="D73" s="64"/>
      <c r="E73" s="64"/>
      <c r="F73" s="64"/>
      <c r="G73" s="64"/>
      <c r="H73" s="64"/>
      <c r="I73" s="64"/>
    </row>
    <row r="74" spans="1:7" s="25" customFormat="1" ht="16.5" customHeight="1">
      <c r="A74" s="28" t="s">
        <v>75</v>
      </c>
      <c r="B74" s="36" t="s">
        <v>74</v>
      </c>
      <c r="C74" s="36"/>
      <c r="G74" s="62"/>
    </row>
    <row r="75" s="25" customFormat="1" ht="16.5" customHeight="1">
      <c r="G75" s="62"/>
    </row>
    <row r="76" spans="2:7" s="25" customFormat="1" ht="16.5" customHeight="1">
      <c r="B76" s="25" t="s">
        <v>171</v>
      </c>
      <c r="C76" s="30"/>
      <c r="D76" s="30"/>
      <c r="E76" s="30"/>
      <c r="G76" s="62"/>
    </row>
  </sheetData>
  <mergeCells count="11">
    <mergeCell ref="B23:I24"/>
    <mergeCell ref="B67:I68"/>
    <mergeCell ref="B48:I51"/>
    <mergeCell ref="G28:I28"/>
    <mergeCell ref="A1:I1"/>
    <mergeCell ref="A2:I2"/>
    <mergeCell ref="A3:I3"/>
    <mergeCell ref="B17:I19"/>
    <mergeCell ref="B14:I15"/>
    <mergeCell ref="A6:I6"/>
    <mergeCell ref="A7:I7"/>
  </mergeCells>
  <printOptions/>
  <pageMargins left="0.75" right="0.75" top="1" bottom="1" header="0.5" footer="0.5"/>
  <pageSetup cellComments="asDisplayed" fitToHeight="1"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W140"/>
  <sheetViews>
    <sheetView zoomScale="75" zoomScaleNormal="75" zoomScaleSheetLayoutView="75" workbookViewId="0" topLeftCell="A1">
      <selection activeCell="A1" sqref="A1"/>
    </sheetView>
  </sheetViews>
  <sheetFormatPr defaultColWidth="9.140625" defaultRowHeight="16.5" customHeight="1"/>
  <cols>
    <col min="1" max="1" width="8.7109375" style="25" customWidth="1"/>
    <col min="2" max="2" width="5.7109375" style="25" customWidth="1"/>
    <col min="3" max="3" width="5.00390625" style="25" customWidth="1"/>
    <col min="4" max="4" width="2.7109375" style="25" hidden="1" customWidth="1"/>
    <col min="5" max="5" width="51.140625" style="25" customWidth="1"/>
    <col min="6" max="6" width="16.7109375" style="25" customWidth="1"/>
    <col min="7" max="7" width="20.57421875" style="25" customWidth="1"/>
    <col min="8" max="8" width="16.7109375" style="25" customWidth="1"/>
    <col min="9" max="9" width="2.8515625" style="25" customWidth="1"/>
    <col min="10" max="10" width="16.7109375" style="25" customWidth="1"/>
    <col min="11" max="11" width="16.140625" style="25" customWidth="1"/>
    <col min="12" max="12" width="16.7109375" style="25" customWidth="1"/>
    <col min="13" max="13" width="3.8515625" style="25" customWidth="1"/>
    <col min="14" max="20" width="9.140625" style="25" customWidth="1"/>
    <col min="21" max="21" width="10.140625" style="25" bestFit="1" customWidth="1"/>
    <col min="22" max="16384" width="9.140625" style="25" customWidth="1"/>
  </cols>
  <sheetData>
    <row r="1" spans="1:2" ht="16.5" customHeight="1">
      <c r="A1" s="28" t="s">
        <v>87</v>
      </c>
      <c r="B1" s="126" t="s">
        <v>76</v>
      </c>
    </row>
    <row r="2" spans="1:2" ht="16.5" customHeight="1">
      <c r="A2" s="28"/>
      <c r="B2" s="36"/>
    </row>
    <row r="3" spans="1:5" ht="16.5" customHeight="1">
      <c r="A3" s="28"/>
      <c r="B3" s="30" t="s">
        <v>77</v>
      </c>
      <c r="C3" s="246" t="s">
        <v>78</v>
      </c>
      <c r="D3" s="187"/>
      <c r="E3" s="187"/>
    </row>
    <row r="4" spans="6:15" ht="16.5" customHeight="1">
      <c r="F4" s="247" t="s">
        <v>272</v>
      </c>
      <c r="G4" s="247"/>
      <c r="H4" s="248"/>
      <c r="I4" s="59"/>
      <c r="J4" s="210" t="s">
        <v>271</v>
      </c>
      <c r="K4" s="210"/>
      <c r="L4" s="210"/>
      <c r="M4" s="114"/>
      <c r="N4" s="114"/>
      <c r="O4" s="114"/>
    </row>
    <row r="5" spans="6:15" ht="16.5" customHeight="1">
      <c r="F5" s="3" t="s">
        <v>79</v>
      </c>
      <c r="G5" s="3" t="s">
        <v>80</v>
      </c>
      <c r="H5" s="3" t="s">
        <v>54</v>
      </c>
      <c r="I5" s="59"/>
      <c r="J5" s="59" t="s">
        <v>79</v>
      </c>
      <c r="K5" s="59" t="s">
        <v>80</v>
      </c>
      <c r="L5" s="3" t="s">
        <v>54</v>
      </c>
      <c r="M5" s="59"/>
      <c r="N5" s="59"/>
      <c r="O5" s="59"/>
    </row>
    <row r="6" spans="2:15" ht="16.5" customHeight="1">
      <c r="B6" s="35"/>
      <c r="F6" s="4" t="s">
        <v>14</v>
      </c>
      <c r="G6" s="4" t="s">
        <v>14</v>
      </c>
      <c r="H6" s="4" t="s">
        <v>14</v>
      </c>
      <c r="I6" s="41"/>
      <c r="J6" s="41" t="s">
        <v>14</v>
      </c>
      <c r="K6" s="41" t="s">
        <v>14</v>
      </c>
      <c r="L6" s="4" t="s">
        <v>14</v>
      </c>
      <c r="M6" s="41"/>
      <c r="N6" s="41"/>
      <c r="O6" s="41"/>
    </row>
    <row r="7" spans="2:15" ht="16.5" customHeight="1">
      <c r="B7" s="35"/>
      <c r="I7" s="40"/>
      <c r="J7" s="40"/>
      <c r="K7" s="40"/>
      <c r="L7" s="40"/>
      <c r="M7" s="40"/>
      <c r="N7" s="40"/>
      <c r="O7" s="40"/>
    </row>
    <row r="8" spans="2:23" ht="16.5" customHeight="1">
      <c r="B8" s="35"/>
      <c r="C8" s="34" t="s">
        <v>81</v>
      </c>
      <c r="D8" s="34"/>
      <c r="E8" s="34"/>
      <c r="F8" s="17">
        <v>20259</v>
      </c>
      <c r="G8" s="17">
        <v>2799</v>
      </c>
      <c r="H8" s="19">
        <f>SUM(F8:G8)</f>
        <v>23058</v>
      </c>
      <c r="I8" s="19"/>
      <c r="J8" s="17">
        <v>31873</v>
      </c>
      <c r="K8" s="17">
        <v>5905</v>
      </c>
      <c r="L8" s="19">
        <f>SUM(J8:K8)</f>
        <v>37778</v>
      </c>
      <c r="M8" s="60"/>
      <c r="N8" s="19"/>
      <c r="O8" s="60"/>
      <c r="U8" s="54"/>
      <c r="V8" s="54"/>
      <c r="W8" s="54"/>
    </row>
    <row r="9" spans="2:23" ht="16.5" customHeight="1">
      <c r="B9" s="35"/>
      <c r="C9" s="34" t="s">
        <v>82</v>
      </c>
      <c r="D9" s="34"/>
      <c r="E9" s="34"/>
      <c r="F9" s="79">
        <v>0</v>
      </c>
      <c r="G9" s="79">
        <v>0</v>
      </c>
      <c r="H9" s="79">
        <f>SUM(F9:G9)</f>
        <v>0</v>
      </c>
      <c r="I9" s="19"/>
      <c r="J9" s="79">
        <v>0</v>
      </c>
      <c r="K9" s="79">
        <v>0</v>
      </c>
      <c r="L9" s="79">
        <f>SUM(J9:K9)</f>
        <v>0</v>
      </c>
      <c r="M9" s="19"/>
      <c r="N9" s="19"/>
      <c r="O9" s="19"/>
      <c r="U9" s="54"/>
      <c r="V9" s="54"/>
      <c r="W9" s="54"/>
    </row>
    <row r="10" spans="2:23" ht="16.5" customHeight="1">
      <c r="B10" s="35"/>
      <c r="C10" s="34" t="s">
        <v>238</v>
      </c>
      <c r="D10" s="34"/>
      <c r="E10" s="34"/>
      <c r="F10" s="17">
        <f>SUM(F8:F9)</f>
        <v>20259</v>
      </c>
      <c r="G10" s="17">
        <f>SUM(G8:G9)</f>
        <v>2799</v>
      </c>
      <c r="H10" s="17">
        <f>SUM(H8:H9)</f>
        <v>23058</v>
      </c>
      <c r="I10" s="19"/>
      <c r="J10" s="17">
        <f>SUM(J8:J9)</f>
        <v>31873</v>
      </c>
      <c r="K10" s="17">
        <f>SUM(K8:K9)</f>
        <v>5905</v>
      </c>
      <c r="L10" s="17">
        <f>SUM(L8:L9)</f>
        <v>37778</v>
      </c>
      <c r="M10" s="19"/>
      <c r="N10" s="19"/>
      <c r="O10" s="19"/>
      <c r="U10" s="54"/>
      <c r="V10" s="54"/>
      <c r="W10" s="54"/>
    </row>
    <row r="11" spans="2:23" ht="16.5" customHeight="1">
      <c r="B11" s="35"/>
      <c r="C11" s="34" t="s">
        <v>245</v>
      </c>
      <c r="D11" s="34"/>
      <c r="E11" s="34"/>
      <c r="F11" s="17">
        <v>3835</v>
      </c>
      <c r="G11" s="17">
        <v>0</v>
      </c>
      <c r="H11" s="79">
        <f>SUM(F11:G11)</f>
        <v>3835</v>
      </c>
      <c r="I11" s="19"/>
      <c r="J11" s="17">
        <v>6303</v>
      </c>
      <c r="K11" s="17">
        <v>0</v>
      </c>
      <c r="L11" s="79">
        <f>SUM(J11:K11)</f>
        <v>6303</v>
      </c>
      <c r="M11" s="19"/>
      <c r="N11" s="19"/>
      <c r="O11" s="19"/>
      <c r="U11" s="54"/>
      <c r="V11" s="54"/>
      <c r="W11" s="54"/>
    </row>
    <row r="12" spans="2:23" ht="16.5" customHeight="1" thickBot="1">
      <c r="B12" s="35"/>
      <c r="C12" s="34"/>
      <c r="D12" s="34"/>
      <c r="E12" s="34"/>
      <c r="F12" s="80">
        <f>SUM(F10:F11)</f>
        <v>24094</v>
      </c>
      <c r="G12" s="80">
        <f>SUM(G10:G11)</f>
        <v>2799</v>
      </c>
      <c r="H12" s="37">
        <f>SUM(H10:H11)</f>
        <v>26893</v>
      </c>
      <c r="I12" s="37"/>
      <c r="J12" s="80">
        <f>SUM(J10:J11)</f>
        <v>38176</v>
      </c>
      <c r="K12" s="80">
        <f>SUM(K10:K11)</f>
        <v>5905</v>
      </c>
      <c r="L12" s="37">
        <f>SUM(L10:L11)</f>
        <v>44081</v>
      </c>
      <c r="M12" s="37"/>
      <c r="N12" s="37"/>
      <c r="O12" s="61"/>
      <c r="U12" s="54"/>
      <c r="V12" s="54"/>
      <c r="W12" s="54"/>
    </row>
    <row r="13" spans="2:23" ht="16.5" customHeight="1" thickTop="1">
      <c r="B13" s="35"/>
      <c r="C13" s="34" t="s">
        <v>83</v>
      </c>
      <c r="D13" s="34"/>
      <c r="E13" s="34"/>
      <c r="F13" s="17"/>
      <c r="G13" s="17"/>
      <c r="H13" s="81">
        <f>-G12</f>
        <v>-2799</v>
      </c>
      <c r="I13" s="19"/>
      <c r="J13" s="17"/>
      <c r="K13" s="17"/>
      <c r="L13" s="81">
        <f>-K12</f>
        <v>-5905</v>
      </c>
      <c r="M13" s="19"/>
      <c r="N13" s="19"/>
      <c r="O13" s="37"/>
      <c r="U13" s="54"/>
      <c r="V13" s="54"/>
      <c r="W13" s="54"/>
    </row>
    <row r="14" spans="2:23" ht="16.5" customHeight="1" thickBot="1">
      <c r="B14" s="35"/>
      <c r="C14" s="34"/>
      <c r="D14" s="34"/>
      <c r="E14" s="34"/>
      <c r="F14" s="17"/>
      <c r="G14" s="17"/>
      <c r="H14" s="80">
        <f>SUM(H12:H13)</f>
        <v>24094</v>
      </c>
      <c r="I14" s="19"/>
      <c r="J14" s="17"/>
      <c r="K14" s="17"/>
      <c r="L14" s="80">
        <f>SUM(L12:L13)</f>
        <v>38176</v>
      </c>
      <c r="M14" s="19"/>
      <c r="N14" s="19"/>
      <c r="O14" s="61"/>
      <c r="U14" s="54"/>
      <c r="V14" s="54"/>
      <c r="W14" s="54"/>
    </row>
    <row r="15" spans="2:15" ht="16.5" customHeight="1" thickTop="1">
      <c r="B15" s="35"/>
      <c r="C15" s="34"/>
      <c r="D15" s="34"/>
      <c r="E15" s="34"/>
      <c r="F15" s="77"/>
      <c r="G15" s="77"/>
      <c r="H15" s="77"/>
      <c r="I15" s="75"/>
      <c r="J15" s="19"/>
      <c r="K15" s="19"/>
      <c r="M15" s="40"/>
      <c r="N15" s="40"/>
      <c r="O15" s="40"/>
    </row>
    <row r="16" spans="2:11" ht="16.5" customHeight="1">
      <c r="B16" s="30" t="s">
        <v>84</v>
      </c>
      <c r="C16" s="246" t="s">
        <v>85</v>
      </c>
      <c r="D16" s="187"/>
      <c r="E16" s="187"/>
      <c r="F16" s="76"/>
      <c r="G16" s="76"/>
      <c r="H16" s="76"/>
      <c r="I16" s="75"/>
      <c r="J16" s="82"/>
      <c r="K16" s="150"/>
    </row>
    <row r="17" spans="2:12" ht="16.5" customHeight="1">
      <c r="B17" s="35"/>
      <c r="C17" s="34"/>
      <c r="D17" s="34"/>
      <c r="E17" s="34"/>
      <c r="F17" s="75"/>
      <c r="G17" s="75"/>
      <c r="H17" s="121" t="s">
        <v>191</v>
      </c>
      <c r="I17" s="82"/>
      <c r="J17" s="83"/>
      <c r="K17" s="41"/>
      <c r="L17" s="121" t="s">
        <v>191</v>
      </c>
    </row>
    <row r="18" spans="2:12" ht="16.5" customHeight="1">
      <c r="B18" s="35"/>
      <c r="C18" s="34"/>
      <c r="D18" s="34"/>
      <c r="E18" s="34"/>
      <c r="F18" s="75"/>
      <c r="G18" s="75"/>
      <c r="H18" s="4" t="s">
        <v>14</v>
      </c>
      <c r="I18" s="83"/>
      <c r="J18" s="19"/>
      <c r="K18" s="150"/>
      <c r="L18" s="4" t="s">
        <v>14</v>
      </c>
    </row>
    <row r="19" spans="2:15" ht="16.5" customHeight="1">
      <c r="B19" s="35"/>
      <c r="C19" s="34"/>
      <c r="D19" s="34"/>
      <c r="E19" s="34"/>
      <c r="F19" s="75"/>
      <c r="G19" s="75"/>
      <c r="H19" s="19"/>
      <c r="I19" s="19"/>
      <c r="J19" s="19"/>
      <c r="K19" s="151"/>
      <c r="L19" s="19"/>
      <c r="M19" s="114"/>
      <c r="N19" s="114"/>
      <c r="O19" s="114"/>
    </row>
    <row r="20" spans="2:15" ht="16.5" customHeight="1">
      <c r="B20" s="35"/>
      <c r="C20" s="34" t="s">
        <v>81</v>
      </c>
      <c r="D20" s="34"/>
      <c r="E20" s="34"/>
      <c r="F20" s="75"/>
      <c r="G20" s="75"/>
      <c r="H20" s="90">
        <v>-2376</v>
      </c>
      <c r="I20" s="89"/>
      <c r="J20" s="19"/>
      <c r="K20" s="19"/>
      <c r="L20" s="90">
        <v>-4860</v>
      </c>
      <c r="M20" s="59"/>
      <c r="N20" s="59"/>
      <c r="O20" s="59"/>
    </row>
    <row r="21" spans="2:15" ht="16.5" customHeight="1">
      <c r="B21" s="35"/>
      <c r="C21" s="34" t="s">
        <v>82</v>
      </c>
      <c r="D21" s="34"/>
      <c r="E21" s="34"/>
      <c r="F21" s="75"/>
      <c r="G21" s="75"/>
      <c r="H21" s="92">
        <v>-159</v>
      </c>
      <c r="I21" s="89"/>
      <c r="J21" s="19"/>
      <c r="K21" s="19"/>
      <c r="L21" s="92">
        <v>-330</v>
      </c>
      <c r="M21" s="41"/>
      <c r="N21" s="41"/>
      <c r="O21" s="41"/>
    </row>
    <row r="22" spans="2:15" ht="16.5" customHeight="1">
      <c r="B22" s="35"/>
      <c r="C22" s="34"/>
      <c r="D22" s="34"/>
      <c r="E22" s="34"/>
      <c r="F22" s="75"/>
      <c r="G22" s="75"/>
      <c r="H22" s="91">
        <f>SUM(H20:H21)</f>
        <v>-2535</v>
      </c>
      <c r="I22" s="89"/>
      <c r="J22" s="19"/>
      <c r="K22" s="19"/>
      <c r="L22" s="91">
        <f>SUM(L20:L21)</f>
        <v>-5190</v>
      </c>
      <c r="M22" s="41"/>
      <c r="N22" s="41"/>
      <c r="O22" s="41"/>
    </row>
    <row r="23" spans="2:15" ht="16.5" customHeight="1">
      <c r="B23" s="35"/>
      <c r="C23" s="34" t="s">
        <v>203</v>
      </c>
      <c r="D23" s="34"/>
      <c r="E23" s="34"/>
      <c r="F23" s="75"/>
      <c r="G23" s="75"/>
      <c r="H23" s="91">
        <v>0</v>
      </c>
      <c r="I23" s="89"/>
      <c r="J23" s="19"/>
      <c r="K23" s="19"/>
      <c r="L23" s="91">
        <v>509</v>
      </c>
      <c r="M23" s="41"/>
      <c r="N23" s="41"/>
      <c r="O23" s="41"/>
    </row>
    <row r="24" spans="2:15" ht="16.5" customHeight="1">
      <c r="B24" s="35"/>
      <c r="C24" s="34" t="s">
        <v>86</v>
      </c>
      <c r="D24" s="34"/>
      <c r="E24" s="34"/>
      <c r="F24" s="75"/>
      <c r="G24" s="75"/>
      <c r="H24" s="93">
        <v>-398</v>
      </c>
      <c r="I24" s="89"/>
      <c r="J24" s="19"/>
      <c r="K24" s="19"/>
      <c r="L24" s="93">
        <v>-854</v>
      </c>
      <c r="M24" s="41"/>
      <c r="N24" s="41"/>
      <c r="O24" s="41"/>
    </row>
    <row r="25" spans="2:15" ht="16.5" customHeight="1">
      <c r="B25" s="35"/>
      <c r="C25" s="34" t="s">
        <v>238</v>
      </c>
      <c r="D25" s="34"/>
      <c r="E25" s="34"/>
      <c r="F25" s="75"/>
      <c r="G25" s="75"/>
      <c r="H25" s="91">
        <f>SUM(H22:H24)</f>
        <v>-2933</v>
      </c>
      <c r="I25" s="89"/>
      <c r="J25" s="19"/>
      <c r="K25" s="19"/>
      <c r="L25" s="91">
        <f>SUM(L22:L24)</f>
        <v>-5535</v>
      </c>
      <c r="M25" s="41"/>
      <c r="N25" s="41"/>
      <c r="O25" s="41"/>
    </row>
    <row r="26" spans="2:15" ht="16.5" customHeight="1">
      <c r="B26" s="35"/>
      <c r="C26" s="34" t="s">
        <v>245</v>
      </c>
      <c r="D26" s="34"/>
      <c r="E26" s="34"/>
      <c r="F26" s="78"/>
      <c r="G26" s="78"/>
      <c r="H26" s="92">
        <v>1430</v>
      </c>
      <c r="I26" s="89"/>
      <c r="J26" s="19"/>
      <c r="K26" s="19"/>
      <c r="L26" s="92">
        <v>2473</v>
      </c>
      <c r="M26" s="40"/>
      <c r="N26" s="40"/>
      <c r="O26" s="40"/>
    </row>
    <row r="27" spans="2:15" ht="16.5" customHeight="1" thickBot="1">
      <c r="B27" s="35"/>
      <c r="C27" s="34"/>
      <c r="D27" s="34"/>
      <c r="E27" s="34"/>
      <c r="F27" s="75"/>
      <c r="G27" s="75"/>
      <c r="H27" s="154">
        <f>SUM(H25:H26)</f>
        <v>-1503</v>
      </c>
      <c r="I27" s="89"/>
      <c r="J27" s="19"/>
      <c r="K27" s="19"/>
      <c r="L27" s="154">
        <f>SUM(L25:L26)</f>
        <v>-3062</v>
      </c>
      <c r="M27" s="60"/>
      <c r="N27" s="19"/>
      <c r="O27" s="60"/>
    </row>
    <row r="28" spans="6:15" ht="16.5" customHeight="1" thickTop="1">
      <c r="F28" s="17"/>
      <c r="G28" s="17"/>
      <c r="H28" s="19"/>
      <c r="I28" s="17"/>
      <c r="J28" s="17"/>
      <c r="K28" s="17"/>
      <c r="M28" s="37"/>
      <c r="N28" s="37"/>
      <c r="O28" s="61"/>
    </row>
    <row r="29" spans="1:15" ht="16.5" customHeight="1">
      <c r="A29" s="119" t="s">
        <v>90</v>
      </c>
      <c r="B29" s="29" t="s">
        <v>88</v>
      </c>
      <c r="F29" s="17"/>
      <c r="G29" s="17"/>
      <c r="H29" s="19"/>
      <c r="I29" s="17"/>
      <c r="J29" s="17"/>
      <c r="K29" s="17"/>
      <c r="M29" s="19"/>
      <c r="N29" s="19"/>
      <c r="O29" s="37"/>
    </row>
    <row r="30" spans="6:15" ht="16.5" customHeight="1">
      <c r="F30" s="17"/>
      <c r="G30" s="17"/>
      <c r="H30" s="19"/>
      <c r="I30" s="17"/>
      <c r="J30" s="17"/>
      <c r="K30" s="17"/>
      <c r="M30" s="19"/>
      <c r="N30" s="19"/>
      <c r="O30" s="61"/>
    </row>
    <row r="31" spans="2:8" ht="16.5" customHeight="1">
      <c r="B31" s="30" t="s">
        <v>89</v>
      </c>
      <c r="C31" s="30"/>
      <c r="D31" s="30"/>
      <c r="E31" s="30"/>
      <c r="F31" s="17"/>
      <c r="G31" s="17"/>
      <c r="H31" s="19"/>
    </row>
    <row r="32" spans="2:8" ht="16.5" customHeight="1">
      <c r="B32" s="26"/>
      <c r="C32" s="26"/>
      <c r="D32" s="26"/>
      <c r="E32" s="26"/>
      <c r="F32" s="26"/>
      <c r="G32" s="26"/>
      <c r="H32" s="40"/>
    </row>
    <row r="33" spans="1:8" ht="16.5" customHeight="1">
      <c r="A33" s="119" t="s">
        <v>91</v>
      </c>
      <c r="B33" s="73" t="s">
        <v>233</v>
      </c>
      <c r="C33" s="26"/>
      <c r="D33" s="26"/>
      <c r="E33" s="26"/>
      <c r="F33" s="26"/>
      <c r="G33" s="26"/>
      <c r="H33" s="40"/>
    </row>
    <row r="34" spans="2:8" ht="16.5" customHeight="1">
      <c r="B34" s="26"/>
      <c r="C34" s="26"/>
      <c r="D34" s="26"/>
      <c r="E34" s="26"/>
      <c r="F34" s="26"/>
      <c r="G34" s="26"/>
      <c r="H34" s="40"/>
    </row>
    <row r="35" spans="2:13" ht="16.5" customHeight="1">
      <c r="B35" s="187" t="s">
        <v>310</v>
      </c>
      <c r="C35" s="191"/>
      <c r="D35" s="191"/>
      <c r="E35" s="191"/>
      <c r="F35" s="191"/>
      <c r="G35" s="191"/>
      <c r="H35" s="191"/>
      <c r="I35" s="191"/>
      <c r="J35" s="191"/>
      <c r="K35" s="191"/>
      <c r="L35" s="191"/>
      <c r="M35" s="191"/>
    </row>
    <row r="36" spans="2:13" ht="16.5" customHeight="1">
      <c r="B36" s="187"/>
      <c r="C36" s="191"/>
      <c r="D36" s="191"/>
      <c r="E36" s="191"/>
      <c r="F36" s="191"/>
      <c r="G36" s="191"/>
      <c r="H36" s="191"/>
      <c r="I36" s="191"/>
      <c r="J36" s="191"/>
      <c r="K36" s="191"/>
      <c r="L36" s="191"/>
      <c r="M36" s="191"/>
    </row>
    <row r="37" spans="2:8" ht="16.5" customHeight="1">
      <c r="B37" s="26"/>
      <c r="C37" s="26"/>
      <c r="D37" s="26"/>
      <c r="E37" s="26"/>
      <c r="F37" s="26"/>
      <c r="G37" s="26"/>
      <c r="H37" s="40"/>
    </row>
    <row r="38" spans="1:8" ht="16.5" customHeight="1">
      <c r="A38" s="119" t="s">
        <v>93</v>
      </c>
      <c r="B38" s="29" t="s">
        <v>92</v>
      </c>
      <c r="C38" s="26"/>
      <c r="D38" s="26"/>
      <c r="E38" s="26"/>
      <c r="F38" s="26"/>
      <c r="G38" s="26"/>
      <c r="H38" s="40"/>
    </row>
    <row r="39" spans="2:8" ht="16.5" customHeight="1">
      <c r="B39" s="26"/>
      <c r="C39" s="26"/>
      <c r="D39" s="26"/>
      <c r="E39" s="26"/>
      <c r="F39" s="26"/>
      <c r="G39" s="26"/>
      <c r="H39" s="40"/>
    </row>
    <row r="40" spans="2:13" ht="16.5" customHeight="1">
      <c r="B40" s="187" t="s">
        <v>307</v>
      </c>
      <c r="C40" s="190"/>
      <c r="D40" s="190"/>
      <c r="E40" s="190"/>
      <c r="F40" s="190"/>
      <c r="G40" s="190"/>
      <c r="H40" s="190"/>
      <c r="I40" s="190"/>
      <c r="J40" s="190"/>
      <c r="K40" s="190"/>
      <c r="L40" s="191"/>
      <c r="M40" s="191"/>
    </row>
    <row r="41" spans="2:13" ht="16.5" customHeight="1">
      <c r="B41" s="190"/>
      <c r="C41" s="190"/>
      <c r="D41" s="190"/>
      <c r="E41" s="190"/>
      <c r="F41" s="190"/>
      <c r="G41" s="190"/>
      <c r="H41" s="190"/>
      <c r="I41" s="190"/>
      <c r="J41" s="190"/>
      <c r="K41" s="190"/>
      <c r="L41" s="191"/>
      <c r="M41" s="191"/>
    </row>
    <row r="42" spans="2:12" ht="16.5" customHeight="1">
      <c r="B42" s="111"/>
      <c r="C42" s="111"/>
      <c r="D42" s="111"/>
      <c r="E42" s="111"/>
      <c r="F42" s="111"/>
      <c r="G42" s="111"/>
      <c r="H42" s="111"/>
      <c r="I42" s="111"/>
      <c r="J42" s="111"/>
      <c r="K42" s="111"/>
      <c r="L42" s="111"/>
    </row>
    <row r="43" spans="2:12" ht="16.5" customHeight="1">
      <c r="B43" s="111"/>
      <c r="C43" s="111"/>
      <c r="D43" s="111"/>
      <c r="E43" s="111"/>
      <c r="F43" s="46" t="s">
        <v>14</v>
      </c>
      <c r="G43" s="111"/>
      <c r="H43" s="111"/>
      <c r="I43" s="111"/>
      <c r="J43" s="111"/>
      <c r="K43" s="111"/>
      <c r="L43" s="111"/>
    </row>
    <row r="44" spans="2:12" ht="16.5" customHeight="1">
      <c r="B44" s="111"/>
      <c r="C44" s="111"/>
      <c r="D44" s="111"/>
      <c r="E44" s="111"/>
      <c r="F44" s="46"/>
      <c r="G44" s="111"/>
      <c r="H44" s="111"/>
      <c r="I44" s="111"/>
      <c r="J44" s="111"/>
      <c r="K44" s="111"/>
      <c r="L44" s="111"/>
    </row>
    <row r="45" spans="2:12" ht="16.5" customHeight="1">
      <c r="B45" s="30" t="s">
        <v>220</v>
      </c>
      <c r="C45" s="111"/>
      <c r="D45" s="111"/>
      <c r="E45" s="111"/>
      <c r="F45" s="155">
        <v>7900</v>
      </c>
      <c r="G45" s="111"/>
      <c r="H45" s="111"/>
      <c r="I45" s="111"/>
      <c r="J45" s="111"/>
      <c r="K45" s="111"/>
      <c r="L45" s="111"/>
    </row>
    <row r="46" spans="2:12" ht="16.5" customHeight="1">
      <c r="B46" s="30" t="s">
        <v>221</v>
      </c>
      <c r="C46" s="111"/>
      <c r="D46" s="111"/>
      <c r="E46" s="111"/>
      <c r="F46" s="155">
        <v>316</v>
      </c>
      <c r="G46" s="111"/>
      <c r="H46" s="111"/>
      <c r="I46" s="111"/>
      <c r="J46" s="111"/>
      <c r="K46" s="111"/>
      <c r="L46" s="111"/>
    </row>
    <row r="47" spans="2:12" ht="16.5" customHeight="1" thickBot="1">
      <c r="B47" s="34" t="s">
        <v>311</v>
      </c>
      <c r="C47" s="111"/>
      <c r="D47" s="111"/>
      <c r="E47" s="111"/>
      <c r="F47" s="156">
        <f>SUM(F45:F46)</f>
        <v>8216</v>
      </c>
      <c r="G47" s="111"/>
      <c r="H47" s="111"/>
      <c r="I47" s="111"/>
      <c r="J47" s="111"/>
      <c r="K47" s="111"/>
      <c r="L47" s="111"/>
    </row>
    <row r="48" spans="2:12" ht="16.5" customHeight="1" thickTop="1">
      <c r="B48" s="111"/>
      <c r="C48" s="111"/>
      <c r="D48" s="111"/>
      <c r="E48" s="111"/>
      <c r="F48" s="111"/>
      <c r="G48" s="111"/>
      <c r="H48" s="111"/>
      <c r="I48" s="111"/>
      <c r="J48" s="111"/>
      <c r="K48" s="111"/>
      <c r="L48" s="111"/>
    </row>
    <row r="49" spans="2:12" ht="16.5" customHeight="1">
      <c r="B49" s="30" t="s">
        <v>306</v>
      </c>
      <c r="C49" s="35"/>
      <c r="D49" s="35"/>
      <c r="E49" s="35"/>
      <c r="F49" s="35"/>
      <c r="G49" s="35"/>
      <c r="H49" s="35"/>
      <c r="I49" s="35"/>
      <c r="J49" s="35"/>
      <c r="K49" s="35"/>
      <c r="L49" s="111"/>
    </row>
    <row r="50" spans="2:12" ht="16.5" customHeight="1">
      <c r="B50" s="35"/>
      <c r="C50" s="35"/>
      <c r="D50" s="35"/>
      <c r="E50" s="35"/>
      <c r="F50" s="35"/>
      <c r="G50" s="210" t="s">
        <v>312</v>
      </c>
      <c r="H50" s="245"/>
      <c r="I50" s="35"/>
      <c r="J50" s="35"/>
      <c r="K50" s="35"/>
      <c r="L50" s="111"/>
    </row>
    <row r="51" spans="2:12" ht="16.5" customHeight="1">
      <c r="B51" s="35"/>
      <c r="C51" s="35"/>
      <c r="D51" s="35"/>
      <c r="E51" s="35"/>
      <c r="G51" s="210"/>
      <c r="H51" s="245"/>
      <c r="I51" s="35"/>
      <c r="J51" s="35"/>
      <c r="K51" s="35"/>
      <c r="L51" s="111"/>
    </row>
    <row r="52" spans="2:12" ht="16.5" customHeight="1">
      <c r="B52" s="35"/>
      <c r="C52" s="35"/>
      <c r="D52" s="35"/>
      <c r="E52" s="35"/>
      <c r="F52" s="35"/>
      <c r="G52" s="210"/>
      <c r="H52" s="245"/>
      <c r="I52" s="35"/>
      <c r="J52" s="35"/>
      <c r="K52" s="35"/>
      <c r="L52" s="111"/>
    </row>
    <row r="53" spans="2:12" ht="16.5" customHeight="1">
      <c r="B53" s="35"/>
      <c r="C53" s="35"/>
      <c r="D53" s="35"/>
      <c r="E53" s="35"/>
      <c r="F53" s="35"/>
      <c r="G53" s="4" t="s">
        <v>14</v>
      </c>
      <c r="H53" s="41"/>
      <c r="I53" s="35"/>
      <c r="J53" s="35"/>
      <c r="K53" s="35"/>
      <c r="L53" s="111"/>
    </row>
    <row r="54" spans="2:12" ht="16.5" customHeight="1">
      <c r="B54" s="35"/>
      <c r="C54" s="35"/>
      <c r="D54" s="35"/>
      <c r="E54" s="35"/>
      <c r="F54" s="35"/>
      <c r="G54" s="4"/>
      <c r="H54" s="41"/>
      <c r="I54" s="35"/>
      <c r="J54" s="35"/>
      <c r="K54" s="35"/>
      <c r="L54" s="111"/>
    </row>
    <row r="55" spans="2:12" ht="16.5" customHeight="1">
      <c r="B55" s="30" t="s">
        <v>40</v>
      </c>
      <c r="C55" s="35"/>
      <c r="D55" s="35"/>
      <c r="E55" s="35"/>
      <c r="F55" s="35"/>
      <c r="G55" s="67">
        <v>5472</v>
      </c>
      <c r="H55" s="157"/>
      <c r="I55" s="35"/>
      <c r="J55" s="35"/>
      <c r="K55" s="35"/>
      <c r="L55" s="111"/>
    </row>
    <row r="56" spans="2:12" ht="16.5" customHeight="1" thickBot="1">
      <c r="B56" s="30" t="s">
        <v>313</v>
      </c>
      <c r="C56" s="35"/>
      <c r="D56" s="35"/>
      <c r="E56" s="35"/>
      <c r="F56" s="35"/>
      <c r="G56" s="158">
        <v>154</v>
      </c>
      <c r="H56" s="157"/>
      <c r="I56" s="35"/>
      <c r="J56" s="35"/>
      <c r="K56" s="35"/>
      <c r="L56" s="111"/>
    </row>
    <row r="57" spans="2:12" ht="16.5" customHeight="1" thickTop="1">
      <c r="B57" s="35"/>
      <c r="C57" s="35"/>
      <c r="D57" s="35"/>
      <c r="E57" s="35"/>
      <c r="F57" s="35"/>
      <c r="G57" s="35"/>
      <c r="H57" s="159"/>
      <c r="I57" s="35"/>
      <c r="J57" s="35"/>
      <c r="K57" s="35"/>
      <c r="L57" s="111"/>
    </row>
    <row r="58" spans="2:13" ht="16.5" customHeight="1">
      <c r="B58" s="187" t="s">
        <v>315</v>
      </c>
      <c r="C58" s="187"/>
      <c r="D58" s="187"/>
      <c r="E58" s="187"/>
      <c r="F58" s="187"/>
      <c r="G58" s="187"/>
      <c r="H58" s="187"/>
      <c r="I58" s="187"/>
      <c r="J58" s="187"/>
      <c r="K58" s="187"/>
      <c r="L58" s="187"/>
      <c r="M58" s="187"/>
    </row>
    <row r="59" spans="2:13" ht="16.5" customHeight="1">
      <c r="B59" s="187"/>
      <c r="C59" s="187"/>
      <c r="D59" s="187"/>
      <c r="E59" s="187"/>
      <c r="F59" s="187"/>
      <c r="G59" s="187"/>
      <c r="H59" s="187"/>
      <c r="I59" s="187"/>
      <c r="J59" s="187"/>
      <c r="K59" s="187"/>
      <c r="L59" s="187"/>
      <c r="M59" s="187"/>
    </row>
    <row r="60" spans="2:12" ht="16.5" customHeight="1">
      <c r="B60" s="35"/>
      <c r="C60" s="35"/>
      <c r="D60" s="35"/>
      <c r="E60" s="35"/>
      <c r="F60" s="35"/>
      <c r="G60" s="35"/>
      <c r="H60" s="159"/>
      <c r="I60" s="35"/>
      <c r="J60" s="35"/>
      <c r="K60" s="35"/>
      <c r="L60" s="111"/>
    </row>
    <row r="61" spans="2:13" ht="16.5" customHeight="1">
      <c r="B61" s="190" t="s">
        <v>314</v>
      </c>
      <c r="C61" s="190"/>
      <c r="D61" s="190"/>
      <c r="E61" s="190"/>
      <c r="F61" s="190"/>
      <c r="G61" s="190"/>
      <c r="H61" s="190"/>
      <c r="I61" s="190"/>
      <c r="J61" s="190"/>
      <c r="K61" s="190"/>
      <c r="L61" s="191"/>
      <c r="M61" s="191"/>
    </row>
    <row r="62" spans="2:13" ht="16.5" customHeight="1">
      <c r="B62" s="190"/>
      <c r="C62" s="190"/>
      <c r="D62" s="190"/>
      <c r="E62" s="190"/>
      <c r="F62" s="190"/>
      <c r="G62" s="190"/>
      <c r="H62" s="190"/>
      <c r="I62" s="190"/>
      <c r="J62" s="190"/>
      <c r="K62" s="190"/>
      <c r="L62" s="191"/>
      <c r="M62" s="191"/>
    </row>
    <row r="63" spans="2:12" ht="16.5" customHeight="1">
      <c r="B63" s="35"/>
      <c r="C63" s="35"/>
      <c r="D63" s="35"/>
      <c r="E63" s="35"/>
      <c r="F63" s="35"/>
      <c r="G63" s="35"/>
      <c r="H63" s="159"/>
      <c r="I63" s="35"/>
      <c r="J63" s="35"/>
      <c r="K63" s="35"/>
      <c r="L63" s="111"/>
    </row>
    <row r="64" spans="2:12" ht="16.5" customHeight="1">
      <c r="B64" s="30" t="s">
        <v>217</v>
      </c>
      <c r="C64" s="111"/>
      <c r="D64" s="111"/>
      <c r="E64" s="111"/>
      <c r="F64" s="111"/>
      <c r="G64" s="111"/>
      <c r="H64" s="111"/>
      <c r="I64" s="111"/>
      <c r="J64" s="111"/>
      <c r="K64" s="111"/>
      <c r="L64" s="111"/>
    </row>
    <row r="65" spans="2:12" ht="16.5" customHeight="1">
      <c r="B65" s="111"/>
      <c r="C65" s="111"/>
      <c r="D65" s="111"/>
      <c r="E65" s="111"/>
      <c r="F65" s="111"/>
      <c r="G65" s="111"/>
      <c r="H65" s="111"/>
      <c r="I65" s="111"/>
      <c r="J65" s="111"/>
      <c r="K65" s="111"/>
      <c r="L65" s="111"/>
    </row>
    <row r="66" spans="2:12" ht="16.5" customHeight="1">
      <c r="B66" s="111"/>
      <c r="C66" s="111"/>
      <c r="D66" s="111"/>
      <c r="E66" s="111"/>
      <c r="F66" s="46" t="s">
        <v>14</v>
      </c>
      <c r="G66" s="111"/>
      <c r="H66" s="111"/>
      <c r="I66" s="111"/>
      <c r="J66" s="111"/>
      <c r="K66" s="111"/>
      <c r="L66" s="111"/>
    </row>
    <row r="67" spans="2:12" ht="16.5" customHeight="1">
      <c r="B67" s="111"/>
      <c r="C67" s="111"/>
      <c r="D67" s="111"/>
      <c r="E67" s="111"/>
      <c r="F67" s="46"/>
      <c r="G67" s="111"/>
      <c r="H67" s="111"/>
      <c r="I67" s="111"/>
      <c r="J67" s="111"/>
      <c r="K67" s="111"/>
      <c r="L67" s="111"/>
    </row>
    <row r="68" spans="2:12" ht="16.5" customHeight="1">
      <c r="B68" s="30" t="s">
        <v>17</v>
      </c>
      <c r="D68" s="111"/>
      <c r="E68" s="111"/>
      <c r="F68" s="91">
        <v>2084</v>
      </c>
      <c r="G68" s="111"/>
      <c r="H68" s="111"/>
      <c r="I68" s="111"/>
      <c r="J68" s="111"/>
      <c r="K68" s="111"/>
      <c r="L68" s="111"/>
    </row>
    <row r="69" spans="2:12" ht="16.5" customHeight="1">
      <c r="B69" s="30" t="s">
        <v>19</v>
      </c>
      <c r="C69" s="111"/>
      <c r="D69" s="111"/>
      <c r="F69" s="91">
        <v>24697</v>
      </c>
      <c r="G69" s="111"/>
      <c r="H69" s="111"/>
      <c r="I69" s="111"/>
      <c r="J69" s="111"/>
      <c r="K69" s="111"/>
      <c r="L69" s="111"/>
    </row>
    <row r="70" spans="2:12" ht="16.5" customHeight="1">
      <c r="B70" s="30" t="s">
        <v>141</v>
      </c>
      <c r="C70" s="111"/>
      <c r="D70" s="111"/>
      <c r="F70" s="91">
        <v>2105</v>
      </c>
      <c r="G70" s="111"/>
      <c r="H70" s="111"/>
      <c r="I70" s="111"/>
      <c r="J70" s="111"/>
      <c r="K70" s="111"/>
      <c r="L70" s="111"/>
    </row>
    <row r="71" spans="2:12" ht="16.5" customHeight="1">
      <c r="B71" s="30" t="s">
        <v>145</v>
      </c>
      <c r="C71" s="111"/>
      <c r="D71" s="111"/>
      <c r="F71" s="91">
        <v>230</v>
      </c>
      <c r="G71" s="111"/>
      <c r="H71" s="111"/>
      <c r="I71" s="111"/>
      <c r="J71" s="111"/>
      <c r="K71" s="111"/>
      <c r="L71" s="111"/>
    </row>
    <row r="72" spans="2:12" ht="16.5" customHeight="1">
      <c r="B72" s="30" t="s">
        <v>146</v>
      </c>
      <c r="C72" s="111"/>
      <c r="D72" s="111"/>
      <c r="F72" s="91">
        <v>1625</v>
      </c>
      <c r="G72" s="111"/>
      <c r="H72" s="111"/>
      <c r="I72" s="111"/>
      <c r="J72" s="111"/>
      <c r="K72" s="111"/>
      <c r="L72" s="111"/>
    </row>
    <row r="73" spans="2:12" ht="16.5" customHeight="1">
      <c r="B73" s="30" t="s">
        <v>21</v>
      </c>
      <c r="C73" s="111"/>
      <c r="D73" s="111"/>
      <c r="F73" s="91">
        <f>-40-13</f>
        <v>-53</v>
      </c>
      <c r="G73" s="111"/>
      <c r="H73" s="111"/>
      <c r="I73" s="111"/>
      <c r="J73" s="111"/>
      <c r="K73" s="111"/>
      <c r="L73" s="111"/>
    </row>
    <row r="74" spans="2:12" ht="16.5" customHeight="1">
      <c r="B74" s="30" t="s">
        <v>198</v>
      </c>
      <c r="C74" s="111"/>
      <c r="D74" s="111"/>
      <c r="F74" s="91">
        <v>-2250</v>
      </c>
      <c r="G74" s="111"/>
      <c r="H74" s="111"/>
      <c r="I74" s="111"/>
      <c r="J74" s="111"/>
      <c r="K74" s="111"/>
      <c r="L74" s="111"/>
    </row>
    <row r="75" spans="2:12" ht="16.5" customHeight="1">
      <c r="B75" s="30" t="s">
        <v>24</v>
      </c>
      <c r="C75" s="111"/>
      <c r="D75" s="111"/>
      <c r="F75" s="91">
        <v>-394</v>
      </c>
      <c r="G75" s="111"/>
      <c r="H75" s="111"/>
      <c r="I75" s="111"/>
      <c r="J75" s="111"/>
      <c r="K75" s="111"/>
      <c r="L75" s="111"/>
    </row>
    <row r="76" spans="2:12" ht="16.5" customHeight="1">
      <c r="B76" s="30" t="s">
        <v>156</v>
      </c>
      <c r="C76" s="111"/>
      <c r="D76" s="111"/>
      <c r="F76" s="91">
        <v>-5522</v>
      </c>
      <c r="G76" s="111"/>
      <c r="H76" s="111"/>
      <c r="I76" s="111"/>
      <c r="J76" s="111"/>
      <c r="K76" s="111"/>
      <c r="L76" s="111"/>
    </row>
    <row r="77" spans="2:12" ht="16.5" customHeight="1">
      <c r="B77" s="30" t="s">
        <v>22</v>
      </c>
      <c r="C77" s="111"/>
      <c r="D77" s="111"/>
      <c r="F77" s="91">
        <v>-5039</v>
      </c>
      <c r="G77" s="111"/>
      <c r="H77" s="111"/>
      <c r="I77" s="111"/>
      <c r="J77" s="111"/>
      <c r="K77" s="111"/>
      <c r="L77" s="111"/>
    </row>
    <row r="78" spans="2:12" ht="16.5" customHeight="1">
      <c r="B78" s="30" t="s">
        <v>23</v>
      </c>
      <c r="C78" s="111"/>
      <c r="D78" s="111"/>
      <c r="F78" s="91">
        <v>-28</v>
      </c>
      <c r="G78" s="111"/>
      <c r="H78" s="111"/>
      <c r="I78" s="111"/>
      <c r="J78" s="111"/>
      <c r="K78" s="111"/>
      <c r="L78" s="111"/>
    </row>
    <row r="79" spans="2:12" ht="16.5" customHeight="1">
      <c r="B79" s="30" t="s">
        <v>157</v>
      </c>
      <c r="C79" s="111"/>
      <c r="D79" s="111"/>
      <c r="F79" s="92">
        <v>-347</v>
      </c>
      <c r="G79" s="111"/>
      <c r="H79" s="111"/>
      <c r="I79" s="111"/>
      <c r="J79" s="111"/>
      <c r="K79" s="111"/>
      <c r="L79" s="111"/>
    </row>
    <row r="80" spans="2:12" ht="16.5" customHeight="1">
      <c r="B80" s="30" t="s">
        <v>218</v>
      </c>
      <c r="C80" s="30"/>
      <c r="D80" s="111"/>
      <c r="E80" s="111"/>
      <c r="F80" s="91">
        <f>SUM(F68:F79)</f>
        <v>17108</v>
      </c>
      <c r="G80" s="111"/>
      <c r="H80" s="111"/>
      <c r="I80" s="111"/>
      <c r="J80" s="111"/>
      <c r="K80" s="111"/>
      <c r="L80" s="111"/>
    </row>
    <row r="81" spans="2:12" ht="16.5" customHeight="1">
      <c r="B81" s="30" t="s">
        <v>212</v>
      </c>
      <c r="C81" s="30"/>
      <c r="D81" s="111"/>
      <c r="E81" s="111"/>
      <c r="F81" s="92">
        <v>-8383</v>
      </c>
      <c r="G81" s="111"/>
      <c r="H81" s="111"/>
      <c r="I81" s="111"/>
      <c r="J81" s="111"/>
      <c r="K81" s="111"/>
      <c r="L81" s="111"/>
    </row>
    <row r="82" spans="2:12" ht="16.5" customHeight="1">
      <c r="B82" s="25" t="s">
        <v>219</v>
      </c>
      <c r="C82" s="30"/>
      <c r="D82" s="111"/>
      <c r="E82" s="111"/>
      <c r="F82" s="91">
        <f>SUM(F80:F81)</f>
        <v>8725</v>
      </c>
      <c r="G82" s="111"/>
      <c r="H82" s="111"/>
      <c r="I82" s="111"/>
      <c r="J82" s="111"/>
      <c r="K82" s="111"/>
      <c r="L82" s="111"/>
    </row>
    <row r="83" spans="2:12" ht="16.5" customHeight="1">
      <c r="B83" s="30" t="s">
        <v>203</v>
      </c>
      <c r="C83" s="30"/>
      <c r="D83" s="111"/>
      <c r="E83" s="111"/>
      <c r="F83" s="92">
        <v>-509</v>
      </c>
      <c r="G83" s="111"/>
      <c r="H83" s="111"/>
      <c r="I83" s="111"/>
      <c r="J83" s="111"/>
      <c r="K83" s="111"/>
      <c r="L83" s="111"/>
    </row>
    <row r="84" spans="2:12" ht="16.5" customHeight="1" thickBot="1">
      <c r="B84" s="111"/>
      <c r="C84" s="30"/>
      <c r="D84" s="111"/>
      <c r="E84" s="111"/>
      <c r="F84" s="154">
        <f>SUM(F82:F83)</f>
        <v>8216</v>
      </c>
      <c r="G84" s="111"/>
      <c r="H84" s="111"/>
      <c r="I84" s="111"/>
      <c r="J84" s="111"/>
      <c r="K84" s="111"/>
      <c r="L84" s="111"/>
    </row>
    <row r="85" spans="2:12" ht="16.5" customHeight="1" thickTop="1">
      <c r="B85" s="111"/>
      <c r="C85" s="30"/>
      <c r="D85" s="111"/>
      <c r="E85" s="111"/>
      <c r="F85" s="91"/>
      <c r="G85" s="111"/>
      <c r="H85" s="111"/>
      <c r="I85" s="111"/>
      <c r="J85" s="111"/>
      <c r="K85" s="111"/>
      <c r="L85" s="111"/>
    </row>
    <row r="86" spans="2:12" ht="16.5" customHeight="1">
      <c r="B86" s="30" t="s">
        <v>222</v>
      </c>
      <c r="C86" s="2"/>
      <c r="D86" s="2"/>
      <c r="E86" s="2"/>
      <c r="F86" s="2"/>
      <c r="G86" s="111"/>
      <c r="H86" s="111"/>
      <c r="I86" s="111"/>
      <c r="J86" s="111"/>
      <c r="K86" s="111"/>
      <c r="L86" s="111"/>
    </row>
    <row r="87" spans="2:12" ht="16.5" customHeight="1">
      <c r="B87" s="111"/>
      <c r="G87" s="111"/>
      <c r="H87" s="111"/>
      <c r="I87" s="111"/>
      <c r="J87" s="111"/>
      <c r="K87" s="111"/>
      <c r="L87" s="111"/>
    </row>
    <row r="88" spans="2:12" ht="16.5" customHeight="1">
      <c r="B88" s="30" t="s">
        <v>220</v>
      </c>
      <c r="C88" s="111"/>
      <c r="D88" s="111"/>
      <c r="F88" s="91">
        <v>7900</v>
      </c>
      <c r="G88" s="111"/>
      <c r="H88" s="111"/>
      <c r="I88" s="111"/>
      <c r="J88" s="111"/>
      <c r="K88" s="111"/>
      <c r="L88" s="111"/>
    </row>
    <row r="89" spans="2:12" ht="16.5" customHeight="1">
      <c r="B89" s="30" t="s">
        <v>221</v>
      </c>
      <c r="C89" s="111"/>
      <c r="D89" s="111"/>
      <c r="F89" s="91">
        <v>316</v>
      </c>
      <c r="G89" s="111"/>
      <c r="H89" s="111"/>
      <c r="I89" s="111"/>
      <c r="J89" s="111"/>
      <c r="K89" s="111"/>
      <c r="L89" s="111"/>
    </row>
    <row r="90" spans="2:12" ht="16.5" customHeight="1">
      <c r="B90" s="30" t="s">
        <v>223</v>
      </c>
      <c r="C90" s="111"/>
      <c r="D90" s="111"/>
      <c r="F90" s="160">
        <f>SUM(F88:F89)</f>
        <v>8216</v>
      </c>
      <c r="G90" s="111"/>
      <c r="H90" s="111"/>
      <c r="I90" s="111"/>
      <c r="J90" s="111"/>
      <c r="K90" s="111"/>
      <c r="L90" s="111"/>
    </row>
    <row r="91" spans="2:12" ht="16.5" customHeight="1">
      <c r="B91" s="25" t="s">
        <v>224</v>
      </c>
      <c r="F91" s="14">
        <v>-1625</v>
      </c>
      <c r="L91" s="111"/>
    </row>
    <row r="92" spans="2:12" ht="16.5" customHeight="1" thickBot="1">
      <c r="B92" s="25" t="s">
        <v>225</v>
      </c>
      <c r="F92" s="138">
        <f>SUM(F90:F91)</f>
        <v>6591</v>
      </c>
      <c r="L92" s="111"/>
    </row>
    <row r="93" spans="2:8" ht="16.5" customHeight="1" thickTop="1">
      <c r="B93" s="26"/>
      <c r="C93" s="26"/>
      <c r="D93" s="26"/>
      <c r="E93" s="26"/>
      <c r="F93" s="26"/>
      <c r="G93" s="26"/>
      <c r="H93" s="40"/>
    </row>
    <row r="94" spans="1:11" ht="16.5" customHeight="1">
      <c r="A94" s="28" t="s">
        <v>95</v>
      </c>
      <c r="B94" s="29" t="s">
        <v>94</v>
      </c>
      <c r="C94" s="30"/>
      <c r="D94" s="30"/>
      <c r="E94" s="30"/>
      <c r="F94" s="30"/>
      <c r="G94" s="30"/>
      <c r="H94" s="30"/>
      <c r="I94" s="30"/>
      <c r="J94" s="30"/>
      <c r="K94" s="30"/>
    </row>
    <row r="95" spans="2:11" ht="16.5" customHeight="1">
      <c r="B95" s="35"/>
      <c r="C95" s="30"/>
      <c r="D95" s="30"/>
      <c r="E95" s="30"/>
      <c r="F95" s="30"/>
      <c r="G95" s="30"/>
      <c r="H95" s="30"/>
      <c r="I95" s="30"/>
      <c r="J95" s="30"/>
      <c r="K95" s="30"/>
    </row>
    <row r="96" spans="2:11" ht="16.5" customHeight="1">
      <c r="B96" s="30" t="s">
        <v>136</v>
      </c>
      <c r="C96" s="30"/>
      <c r="D96" s="30"/>
      <c r="E96" s="30"/>
      <c r="F96" s="30"/>
      <c r="G96" s="30"/>
      <c r="H96" s="30"/>
      <c r="I96" s="30"/>
      <c r="J96" s="30"/>
      <c r="K96" s="30"/>
    </row>
    <row r="97" spans="2:11" ht="16.5" customHeight="1">
      <c r="B97" s="30"/>
      <c r="C97" s="30"/>
      <c r="D97" s="30"/>
      <c r="E97" s="30"/>
      <c r="F97" s="30"/>
      <c r="G97" s="30"/>
      <c r="H97" s="30"/>
      <c r="I97" s="30"/>
      <c r="J97" s="30"/>
      <c r="K97" s="30"/>
    </row>
    <row r="98" spans="1:11" ht="16.5" customHeight="1">
      <c r="A98" s="28" t="s">
        <v>97</v>
      </c>
      <c r="B98" s="29" t="s">
        <v>96</v>
      </c>
      <c r="C98" s="29"/>
      <c r="D98" s="29"/>
      <c r="E98" s="29"/>
      <c r="F98" s="30"/>
      <c r="G98" s="30"/>
      <c r="H98" s="30"/>
      <c r="I98" s="30"/>
      <c r="J98" s="30"/>
      <c r="K98" s="30"/>
    </row>
    <row r="99" spans="1:11" ht="16.5" customHeight="1">
      <c r="A99" s="28"/>
      <c r="B99" s="29"/>
      <c r="C99" s="29"/>
      <c r="D99" s="29"/>
      <c r="E99" s="29"/>
      <c r="F99" s="30"/>
      <c r="G99" s="30"/>
      <c r="H99" s="30"/>
      <c r="I99" s="30"/>
      <c r="J99" s="30"/>
      <c r="K99" s="30"/>
    </row>
    <row r="100" spans="2:13" ht="16.5" customHeight="1">
      <c r="B100" s="187" t="s">
        <v>279</v>
      </c>
      <c r="C100" s="187"/>
      <c r="D100" s="187"/>
      <c r="E100" s="187"/>
      <c r="F100" s="187"/>
      <c r="G100" s="187"/>
      <c r="H100" s="187"/>
      <c r="I100" s="187"/>
      <c r="J100" s="187"/>
      <c r="K100" s="187"/>
      <c r="L100" s="191"/>
      <c r="M100" s="191"/>
    </row>
    <row r="101" spans="2:13" ht="16.5" customHeight="1">
      <c r="B101" s="187"/>
      <c r="C101" s="187"/>
      <c r="D101" s="187"/>
      <c r="E101" s="187"/>
      <c r="F101" s="187"/>
      <c r="G101" s="187"/>
      <c r="H101" s="187"/>
      <c r="I101" s="187"/>
      <c r="J101" s="187"/>
      <c r="K101" s="187"/>
      <c r="L101" s="191"/>
      <c r="M101" s="191"/>
    </row>
    <row r="102" spans="2:8" ht="16.5" customHeight="1">
      <c r="B102" s="26"/>
      <c r="C102" s="26"/>
      <c r="D102" s="26"/>
      <c r="E102" s="26"/>
      <c r="F102" s="26"/>
      <c r="G102" s="26"/>
      <c r="H102" s="40"/>
    </row>
    <row r="103" spans="1:11" ht="16.5" customHeight="1">
      <c r="A103" s="119"/>
      <c r="B103" s="29"/>
      <c r="C103" s="30"/>
      <c r="D103" s="30"/>
      <c r="E103" s="30"/>
      <c r="F103" s="30"/>
      <c r="G103" s="30"/>
      <c r="H103" s="30"/>
      <c r="I103" s="30"/>
      <c r="J103" s="30"/>
      <c r="K103" s="30"/>
    </row>
    <row r="104" spans="2:11" ht="16.5" customHeight="1">
      <c r="B104" s="29"/>
      <c r="C104" s="30"/>
      <c r="D104" s="30"/>
      <c r="E104" s="30"/>
      <c r="F104" s="30"/>
      <c r="G104" s="30"/>
      <c r="H104" s="30"/>
      <c r="I104" s="30"/>
      <c r="J104" s="30"/>
      <c r="K104" s="30"/>
    </row>
    <row r="130" ht="16.5" customHeight="1">
      <c r="A130" s="129"/>
    </row>
    <row r="140" spans="2:12" ht="16.5" customHeight="1">
      <c r="B140" s="111"/>
      <c r="C140" s="111"/>
      <c r="D140" s="111"/>
      <c r="E140" s="111"/>
      <c r="F140" s="111"/>
      <c r="G140" s="111"/>
      <c r="H140" s="111"/>
      <c r="I140" s="111"/>
      <c r="J140" s="111"/>
      <c r="K140" s="111"/>
      <c r="L140" s="111"/>
    </row>
  </sheetData>
  <mergeCells count="11">
    <mergeCell ref="C3:E3"/>
    <mergeCell ref="F4:H4"/>
    <mergeCell ref="C16:E16"/>
    <mergeCell ref="J4:L4"/>
    <mergeCell ref="B40:M41"/>
    <mergeCell ref="B61:M62"/>
    <mergeCell ref="B35:M36"/>
    <mergeCell ref="B100:M101"/>
    <mergeCell ref="G50:G52"/>
    <mergeCell ref="H50:H52"/>
    <mergeCell ref="B58:M59"/>
  </mergeCells>
  <printOptions/>
  <pageMargins left="0.75" right="0.75" top="1" bottom="1" header="0.5" footer="0.5"/>
  <pageSetup cellComments="asDisplayed" fitToHeight="1" fitToWidth="1" horizontalDpi="600" verticalDpi="600" orientation="portrait" paperSize="9" scale="40" r:id="rId1"/>
</worksheet>
</file>

<file path=xl/worksheets/sheet7.xml><?xml version="1.0" encoding="utf-8"?>
<worksheet xmlns="http://schemas.openxmlformats.org/spreadsheetml/2006/main" xmlns:r="http://schemas.openxmlformats.org/officeDocument/2006/relationships">
  <sheetPr>
    <pageSetUpPr fitToPage="1"/>
  </sheetPr>
  <dimension ref="A1:J59"/>
  <sheetViews>
    <sheetView zoomScale="75" zoomScaleNormal="75" workbookViewId="0" topLeftCell="A1">
      <selection activeCell="A1" sqref="A1"/>
    </sheetView>
  </sheetViews>
  <sheetFormatPr defaultColWidth="9.140625" defaultRowHeight="16.5" customHeight="1"/>
  <cols>
    <col min="1" max="1" width="8.7109375" style="62" customWidth="1"/>
    <col min="2" max="2" width="5.7109375" style="62" customWidth="1"/>
    <col min="3" max="3" width="71.140625" style="62" customWidth="1"/>
    <col min="4" max="4" width="16.28125" style="62" customWidth="1"/>
    <col min="5" max="5" width="16.8515625" style="62" customWidth="1"/>
    <col min="6" max="6" width="2.7109375" style="62" customWidth="1"/>
    <col min="7" max="8" width="16.7109375" style="62" customWidth="1"/>
    <col min="9" max="16384" width="9.140625" style="62" customWidth="1"/>
  </cols>
  <sheetData>
    <row r="1" spans="1:6" ht="16.5" customHeight="1">
      <c r="A1" s="119" t="s">
        <v>99</v>
      </c>
      <c r="B1" s="36" t="s">
        <v>246</v>
      </c>
      <c r="C1" s="36"/>
      <c r="D1" s="25"/>
      <c r="E1" s="25"/>
      <c r="F1" s="63"/>
    </row>
    <row r="2" spans="1:6" ht="16.5" customHeight="1">
      <c r="A2" s="119"/>
      <c r="B2" s="36"/>
      <c r="C2" s="36"/>
      <c r="D2" s="25"/>
      <c r="E2" s="25"/>
      <c r="F2" s="63"/>
    </row>
    <row r="3" spans="1:8" s="47" customFormat="1" ht="16.5" customHeight="1">
      <c r="A3" s="32"/>
      <c r="B3" s="34" t="s">
        <v>290</v>
      </c>
      <c r="C3" s="34"/>
      <c r="D3" s="34"/>
      <c r="E3" s="34"/>
      <c r="F3" s="153"/>
      <c r="G3" s="153"/>
      <c r="H3" s="153"/>
    </row>
    <row r="4" spans="1:6" ht="16.5" customHeight="1">
      <c r="A4" s="119"/>
      <c r="B4" s="36"/>
      <c r="C4" s="36"/>
      <c r="D4" s="25"/>
      <c r="E4" s="25"/>
      <c r="F4" s="63"/>
    </row>
    <row r="5" spans="1:8" ht="16.5" customHeight="1">
      <c r="A5" s="119"/>
      <c r="B5" s="249" t="s">
        <v>316</v>
      </c>
      <c r="C5" s="250"/>
      <c r="D5" s="250"/>
      <c r="E5" s="250"/>
      <c r="F5" s="250"/>
      <c r="G5" s="250"/>
      <c r="H5" s="250"/>
    </row>
    <row r="6" spans="1:8" ht="16.5" customHeight="1">
      <c r="A6" s="119"/>
      <c r="B6" s="250"/>
      <c r="C6" s="250"/>
      <c r="D6" s="250"/>
      <c r="E6" s="250"/>
      <c r="F6" s="250"/>
      <c r="G6" s="250"/>
      <c r="H6" s="250"/>
    </row>
    <row r="7" spans="1:6" ht="16.5" customHeight="1">
      <c r="A7" s="119"/>
      <c r="B7" s="36"/>
      <c r="C7" s="36"/>
      <c r="D7" s="25"/>
      <c r="E7" s="25"/>
      <c r="F7" s="63"/>
    </row>
    <row r="8" spans="1:8" ht="16.5" customHeight="1">
      <c r="A8" s="119"/>
      <c r="B8" s="36"/>
      <c r="C8" s="36"/>
      <c r="D8" s="237" t="s">
        <v>30</v>
      </c>
      <c r="E8" s="237"/>
      <c r="F8" s="148"/>
      <c r="G8" s="237" t="s">
        <v>261</v>
      </c>
      <c r="H8" s="237"/>
    </row>
    <row r="9" spans="1:8" ht="16.5" customHeight="1">
      <c r="A9" s="32"/>
      <c r="B9" s="35"/>
      <c r="C9" s="25"/>
      <c r="D9" s="66" t="s">
        <v>32</v>
      </c>
      <c r="E9" s="66" t="s">
        <v>33</v>
      </c>
      <c r="F9" s="66"/>
      <c r="G9" s="66" t="s">
        <v>32</v>
      </c>
      <c r="H9" s="66" t="s">
        <v>33</v>
      </c>
    </row>
    <row r="10" spans="1:8" ht="16.5" customHeight="1">
      <c r="A10" s="32"/>
      <c r="C10" s="25"/>
      <c r="D10" s="66" t="s">
        <v>34</v>
      </c>
      <c r="E10" s="66" t="s">
        <v>35</v>
      </c>
      <c r="F10" s="66"/>
      <c r="G10" s="66" t="s">
        <v>34</v>
      </c>
      <c r="H10" s="66" t="s">
        <v>35</v>
      </c>
    </row>
    <row r="11" spans="1:8" ht="16.5" customHeight="1">
      <c r="A11" s="32"/>
      <c r="C11" s="25"/>
      <c r="D11" s="66" t="s">
        <v>37</v>
      </c>
      <c r="E11" s="66" t="s">
        <v>37</v>
      </c>
      <c r="F11" s="66"/>
      <c r="G11" s="66" t="s">
        <v>38</v>
      </c>
      <c r="H11" s="66" t="s">
        <v>39</v>
      </c>
    </row>
    <row r="12" spans="1:8" ht="16.5" customHeight="1">
      <c r="A12" s="32"/>
      <c r="C12" s="25"/>
      <c r="D12" s="66" t="s">
        <v>264</v>
      </c>
      <c r="E12" s="66" t="s">
        <v>266</v>
      </c>
      <c r="F12" s="66"/>
      <c r="G12" s="66" t="s">
        <v>264</v>
      </c>
      <c r="H12" s="66" t="s">
        <v>266</v>
      </c>
    </row>
    <row r="13" spans="1:8" ht="16.5" customHeight="1">
      <c r="A13" s="32"/>
      <c r="C13" s="25"/>
      <c r="D13" s="67" t="s">
        <v>14</v>
      </c>
      <c r="E13" s="67" t="s">
        <v>14</v>
      </c>
      <c r="F13" s="67"/>
      <c r="G13" s="67" t="s">
        <v>14</v>
      </c>
      <c r="H13" s="67" t="s">
        <v>14</v>
      </c>
    </row>
    <row r="14" spans="1:6" ht="16.5" customHeight="1">
      <c r="A14" s="32"/>
      <c r="C14" s="25"/>
      <c r="D14" s="25"/>
      <c r="E14" s="25"/>
      <c r="F14" s="63"/>
    </row>
    <row r="15" spans="1:8" ht="16.5" customHeight="1">
      <c r="A15" s="32"/>
      <c r="B15" s="30" t="s">
        <v>40</v>
      </c>
      <c r="C15" s="25"/>
      <c r="D15" s="79">
        <v>3835</v>
      </c>
      <c r="E15" s="79">
        <v>5198</v>
      </c>
      <c r="F15" s="143"/>
      <c r="G15" s="79">
        <v>6303</v>
      </c>
      <c r="H15" s="79">
        <v>11026</v>
      </c>
    </row>
    <row r="16" spans="1:8" ht="16.5" customHeight="1">
      <c r="A16" s="32"/>
      <c r="B16" s="35"/>
      <c r="C16" s="25"/>
      <c r="D16" s="17"/>
      <c r="E16" s="17"/>
      <c r="F16" s="144"/>
      <c r="G16" s="17"/>
      <c r="H16" s="17"/>
    </row>
    <row r="17" spans="1:8" ht="16.5" customHeight="1">
      <c r="A17" s="32"/>
      <c r="B17" s="30" t="s">
        <v>269</v>
      </c>
      <c r="C17" s="25"/>
      <c r="D17" s="17">
        <v>1430</v>
      </c>
      <c r="E17" s="17">
        <v>2944</v>
      </c>
      <c r="F17" s="144"/>
      <c r="G17" s="17">
        <v>2473</v>
      </c>
      <c r="H17" s="17">
        <v>6986</v>
      </c>
    </row>
    <row r="18" spans="1:8" ht="16.5" customHeight="1">
      <c r="A18" s="32"/>
      <c r="B18" s="30" t="s">
        <v>291</v>
      </c>
      <c r="C18" s="25"/>
      <c r="D18" s="17">
        <v>-440</v>
      </c>
      <c r="E18" s="17">
        <v>-824</v>
      </c>
      <c r="F18" s="144"/>
      <c r="G18" s="17">
        <v>-763</v>
      </c>
      <c r="H18" s="17">
        <v>-1927</v>
      </c>
    </row>
    <row r="19" spans="2:8" ht="16.5" customHeight="1" thickBot="1">
      <c r="B19" s="30" t="s">
        <v>250</v>
      </c>
      <c r="D19" s="20">
        <f>SUM(D17:D18)</f>
        <v>990</v>
      </c>
      <c r="E19" s="20">
        <f>SUM(E17:E18)</f>
        <v>2120</v>
      </c>
      <c r="F19" s="145"/>
      <c r="G19" s="20">
        <f>SUM(G17:G18)</f>
        <v>1710</v>
      </c>
      <c r="H19" s="20">
        <f>SUM(H17:H18)</f>
        <v>5059</v>
      </c>
    </row>
    <row r="20" spans="1:8" ht="16.5" customHeight="1" thickTop="1">
      <c r="A20" s="32"/>
      <c r="B20" s="35"/>
      <c r="C20" s="25"/>
      <c r="D20" s="17"/>
      <c r="E20" s="17"/>
      <c r="F20" s="144"/>
      <c r="G20" s="146"/>
      <c r="H20" s="146"/>
    </row>
    <row r="21" spans="1:10" ht="16.5" customHeight="1">
      <c r="A21" s="32"/>
      <c r="B21" s="30" t="s">
        <v>270</v>
      </c>
      <c r="C21" s="25"/>
      <c r="D21" s="17">
        <v>-546</v>
      </c>
      <c r="E21" s="17">
        <v>-1574</v>
      </c>
      <c r="F21" s="144"/>
      <c r="G21" s="17">
        <v>-67</v>
      </c>
      <c r="H21" s="17">
        <v>-375</v>
      </c>
      <c r="J21" s="133"/>
    </row>
    <row r="22" spans="1:8" ht="16.5" customHeight="1">
      <c r="A22" s="32"/>
      <c r="B22" s="30" t="s">
        <v>262</v>
      </c>
      <c r="C22" s="25"/>
      <c r="D22" s="17">
        <v>0</v>
      </c>
      <c r="E22" s="17">
        <v>-8</v>
      </c>
      <c r="F22" s="144"/>
      <c r="G22" s="17">
        <v>-18</v>
      </c>
      <c r="H22" s="17">
        <v>-17</v>
      </c>
    </row>
    <row r="23" spans="1:8" ht="16.5" customHeight="1" thickBot="1">
      <c r="A23" s="32"/>
      <c r="B23" s="30" t="s">
        <v>251</v>
      </c>
      <c r="C23" s="25"/>
      <c r="D23" s="20">
        <f>SUM(D21:D22)</f>
        <v>-546</v>
      </c>
      <c r="E23" s="20">
        <f>SUM(E21:E22)</f>
        <v>-1582</v>
      </c>
      <c r="F23" s="145"/>
      <c r="G23" s="20">
        <f>SUM(G21:G22)</f>
        <v>-85</v>
      </c>
      <c r="H23" s="20">
        <f>SUM(H21:H22)</f>
        <v>-392</v>
      </c>
    </row>
    <row r="24" spans="1:8" ht="16.5" customHeight="1" thickTop="1">
      <c r="A24" s="32"/>
      <c r="B24" s="35"/>
      <c r="C24" s="25"/>
      <c r="D24" s="17"/>
      <c r="E24" s="17"/>
      <c r="F24" s="144"/>
      <c r="G24" s="146"/>
      <c r="H24" s="146"/>
    </row>
    <row r="25" spans="1:8" ht="16.5" customHeight="1">
      <c r="A25" s="32"/>
      <c r="B25" s="30" t="s">
        <v>292</v>
      </c>
      <c r="C25" s="25"/>
      <c r="D25" s="17"/>
      <c r="E25" s="17"/>
      <c r="F25" s="144"/>
      <c r="G25" s="146"/>
      <c r="H25" s="146"/>
    </row>
    <row r="26" spans="1:8" ht="16.5" customHeight="1">
      <c r="A26" s="32"/>
      <c r="B26" s="35"/>
      <c r="C26" s="25"/>
      <c r="D26" s="17"/>
      <c r="E26" s="17"/>
      <c r="F26" s="144"/>
      <c r="G26" s="146"/>
      <c r="H26" s="146"/>
    </row>
    <row r="27" spans="1:8" ht="16.5" customHeight="1">
      <c r="A27" s="32"/>
      <c r="B27" s="35"/>
      <c r="C27" s="25"/>
      <c r="D27" s="4" t="s">
        <v>14</v>
      </c>
      <c r="E27" s="3"/>
      <c r="F27" s="144"/>
      <c r="G27" s="146"/>
      <c r="H27" s="146"/>
    </row>
    <row r="28" spans="1:8" ht="16.5" customHeight="1">
      <c r="A28" s="32"/>
      <c r="B28" s="30" t="s">
        <v>252</v>
      </c>
      <c r="C28" s="25"/>
      <c r="D28" s="25"/>
      <c r="E28" s="3"/>
      <c r="F28" s="144"/>
      <c r="G28" s="146"/>
      <c r="H28" s="146"/>
    </row>
    <row r="29" spans="1:8" ht="16.5" customHeight="1">
      <c r="A29" s="32"/>
      <c r="B29" s="35"/>
      <c r="C29" s="25" t="s">
        <v>17</v>
      </c>
      <c r="D29" s="17">
        <v>17930</v>
      </c>
      <c r="E29" s="3"/>
      <c r="F29" s="144"/>
      <c r="G29" s="146"/>
      <c r="H29" s="146"/>
    </row>
    <row r="30" spans="1:8" ht="16.5" customHeight="1">
      <c r="A30" s="32"/>
      <c r="B30" s="35"/>
      <c r="C30" s="25" t="s">
        <v>253</v>
      </c>
      <c r="D30" s="17">
        <v>3885</v>
      </c>
      <c r="E30" s="3"/>
      <c r="F30" s="144"/>
      <c r="G30" s="146"/>
      <c r="H30" s="146"/>
    </row>
    <row r="31" spans="1:8" ht="16.5" customHeight="1">
      <c r="A31" s="32"/>
      <c r="B31" s="35"/>
      <c r="C31" s="25" t="s">
        <v>19</v>
      </c>
      <c r="D31" s="17">
        <v>26</v>
      </c>
      <c r="E31" s="3"/>
      <c r="F31" s="144"/>
      <c r="G31" s="146"/>
      <c r="H31" s="146"/>
    </row>
    <row r="32" spans="1:8" ht="16.5" customHeight="1">
      <c r="A32" s="32"/>
      <c r="B32" s="35"/>
      <c r="C32" s="25" t="s">
        <v>141</v>
      </c>
      <c r="D32" s="17">
        <v>725</v>
      </c>
      <c r="E32" s="3"/>
      <c r="F32" s="144"/>
      <c r="G32" s="146"/>
      <c r="H32" s="146"/>
    </row>
    <row r="33" spans="1:8" ht="16.5" customHeight="1">
      <c r="A33" s="32"/>
      <c r="B33" s="35"/>
      <c r="C33" s="25" t="s">
        <v>145</v>
      </c>
      <c r="D33" s="17">
        <v>40</v>
      </c>
      <c r="E33" s="3"/>
      <c r="F33" s="144"/>
      <c r="G33" s="146"/>
      <c r="H33" s="146"/>
    </row>
    <row r="34" spans="1:8" ht="16.5" customHeight="1">
      <c r="A34" s="32"/>
      <c r="B34" s="35"/>
      <c r="C34" s="25" t="s">
        <v>254</v>
      </c>
      <c r="D34" s="17">
        <v>0</v>
      </c>
      <c r="E34" s="3"/>
      <c r="F34" s="144"/>
      <c r="G34" s="146"/>
      <c r="H34" s="146"/>
    </row>
    <row r="35" spans="1:8" ht="16.5" customHeight="1">
      <c r="A35" s="32"/>
      <c r="B35" s="35"/>
      <c r="C35" s="25" t="s">
        <v>255</v>
      </c>
      <c r="D35" s="17">
        <v>69</v>
      </c>
      <c r="E35" s="3"/>
      <c r="F35" s="144"/>
      <c r="G35" s="146"/>
      <c r="H35" s="146"/>
    </row>
    <row r="36" spans="1:8" ht="16.5" customHeight="1">
      <c r="A36" s="32"/>
      <c r="B36" s="30" t="s">
        <v>236</v>
      </c>
      <c r="C36" s="25"/>
      <c r="D36" s="147">
        <f>SUM(D29:D35)</f>
        <v>22675</v>
      </c>
      <c r="E36" s="3"/>
      <c r="F36" s="144"/>
      <c r="G36" s="146"/>
      <c r="H36" s="146"/>
    </row>
    <row r="37" spans="1:8" ht="16.5" customHeight="1">
      <c r="A37" s="32"/>
      <c r="B37" s="35"/>
      <c r="C37" s="25"/>
      <c r="D37" s="17"/>
      <c r="E37" s="3"/>
      <c r="F37" s="144"/>
      <c r="G37" s="146"/>
      <c r="H37" s="146"/>
    </row>
    <row r="38" spans="1:8" ht="16.5" customHeight="1">
      <c r="A38" s="32"/>
      <c r="B38" s="30" t="s">
        <v>256</v>
      </c>
      <c r="C38" s="25"/>
      <c r="D38" s="17"/>
      <c r="E38" s="3"/>
      <c r="F38" s="144"/>
      <c r="G38" s="146"/>
      <c r="H38" s="146"/>
    </row>
    <row r="39" spans="1:8" ht="16.5" customHeight="1">
      <c r="A39" s="32"/>
      <c r="B39" s="35"/>
      <c r="C39" s="25" t="s">
        <v>156</v>
      </c>
      <c r="D39" s="17">
        <v>-946</v>
      </c>
      <c r="E39" s="3"/>
      <c r="F39" s="144"/>
      <c r="G39" s="146"/>
      <c r="H39" s="146"/>
    </row>
    <row r="40" spans="1:8" ht="16.5" customHeight="1">
      <c r="A40" s="32"/>
      <c r="B40" s="35"/>
      <c r="C40" s="25" t="s">
        <v>157</v>
      </c>
      <c r="D40" s="17">
        <v>-169</v>
      </c>
      <c r="E40" s="3"/>
      <c r="F40" s="144"/>
      <c r="G40" s="146"/>
      <c r="H40" s="146"/>
    </row>
    <row r="41" spans="1:8" ht="16.5" customHeight="1">
      <c r="A41" s="32"/>
      <c r="B41" s="35"/>
      <c r="C41" s="25" t="s">
        <v>257</v>
      </c>
      <c r="D41" s="17">
        <v>-639</v>
      </c>
      <c r="E41" s="3"/>
      <c r="F41" s="144"/>
      <c r="G41" s="146"/>
      <c r="H41" s="146"/>
    </row>
    <row r="42" spans="1:8" ht="16.5" customHeight="1">
      <c r="A42" s="32"/>
      <c r="B42" s="35"/>
      <c r="C42" s="25" t="s">
        <v>258</v>
      </c>
      <c r="D42" s="19">
        <v>-1298</v>
      </c>
      <c r="E42" s="3"/>
      <c r="F42" s="144"/>
      <c r="G42" s="146"/>
      <c r="H42" s="146"/>
    </row>
    <row r="43" spans="1:8" ht="16.5" customHeight="1">
      <c r="A43" s="32"/>
      <c r="B43" s="30" t="s">
        <v>259</v>
      </c>
      <c r="C43" s="25"/>
      <c r="D43" s="147">
        <f>SUM(D39:D42)</f>
        <v>-3052</v>
      </c>
      <c r="E43" s="3"/>
      <c r="F43" s="144"/>
      <c r="G43" s="146"/>
      <c r="H43" s="146"/>
    </row>
    <row r="44" spans="1:8" ht="16.5" customHeight="1" thickBot="1">
      <c r="A44" s="32"/>
      <c r="B44" s="30" t="s">
        <v>260</v>
      </c>
      <c r="C44" s="25"/>
      <c r="D44" s="20">
        <f>D36+D43</f>
        <v>19623</v>
      </c>
      <c r="E44" s="3"/>
      <c r="F44" s="144"/>
      <c r="G44" s="146"/>
      <c r="H44" s="146"/>
    </row>
    <row r="45" spans="1:8" ht="16.5" customHeight="1" thickTop="1">
      <c r="A45" s="32"/>
      <c r="B45" s="35"/>
      <c r="C45" s="25"/>
      <c r="D45" s="17"/>
      <c r="E45" s="3"/>
      <c r="F45" s="144"/>
      <c r="G45" s="146"/>
      <c r="H45" s="146"/>
    </row>
    <row r="46" spans="1:5" ht="16.5" customHeight="1">
      <c r="A46" s="25"/>
      <c r="B46" s="25"/>
      <c r="C46" s="25"/>
      <c r="D46" s="25"/>
      <c r="E46" s="25"/>
    </row>
    <row r="47" spans="1:5" ht="16.5" customHeight="1">
      <c r="A47" s="25"/>
      <c r="B47" s="25"/>
      <c r="C47" s="25"/>
      <c r="D47" s="25"/>
      <c r="E47" s="25"/>
    </row>
    <row r="48" spans="1:5" ht="16.5" customHeight="1">
      <c r="A48" s="25"/>
      <c r="B48" s="25"/>
      <c r="C48" s="25"/>
      <c r="D48" s="25"/>
      <c r="E48" s="25"/>
    </row>
    <row r="49" spans="1:5" ht="16.5" customHeight="1">
      <c r="A49" s="25"/>
      <c r="B49" s="25"/>
      <c r="C49" s="25"/>
      <c r="D49" s="25"/>
      <c r="E49" s="25"/>
    </row>
    <row r="50" spans="1:5" ht="16.5" customHeight="1">
      <c r="A50" s="25"/>
      <c r="B50" s="25"/>
      <c r="C50" s="25"/>
      <c r="D50" s="25"/>
      <c r="E50" s="25"/>
    </row>
    <row r="51" spans="1:5" ht="16.5" customHeight="1">
      <c r="A51" s="25"/>
      <c r="B51" s="25"/>
      <c r="C51" s="25"/>
      <c r="D51" s="25"/>
      <c r="E51" s="25"/>
    </row>
    <row r="52" spans="1:5" ht="16.5" customHeight="1">
      <c r="A52" s="25"/>
      <c r="B52" s="25"/>
      <c r="C52" s="25"/>
      <c r="D52" s="25"/>
      <c r="E52" s="25"/>
    </row>
    <row r="53" spans="1:5" ht="16.5" customHeight="1">
      <c r="A53" s="25"/>
      <c r="B53" s="25"/>
      <c r="C53" s="25"/>
      <c r="D53" s="25"/>
      <c r="E53" s="25"/>
    </row>
    <row r="54" spans="1:5" ht="16.5" customHeight="1">
      <c r="A54" s="25"/>
      <c r="B54" s="25"/>
      <c r="C54" s="25"/>
      <c r="D54" s="25"/>
      <c r="E54" s="25"/>
    </row>
    <row r="55" spans="1:5" ht="16.5" customHeight="1">
      <c r="A55" s="25"/>
      <c r="B55" s="25"/>
      <c r="C55" s="25"/>
      <c r="D55" s="25"/>
      <c r="E55" s="25"/>
    </row>
    <row r="56" spans="1:5" ht="16.5" customHeight="1">
      <c r="A56" s="25"/>
      <c r="B56" s="25"/>
      <c r="C56" s="25"/>
      <c r="D56" s="25"/>
      <c r="E56" s="25"/>
    </row>
    <row r="57" spans="1:5" ht="16.5" customHeight="1">
      <c r="A57" s="25"/>
      <c r="B57" s="25"/>
      <c r="C57" s="25"/>
      <c r="D57" s="25"/>
      <c r="E57" s="25"/>
    </row>
    <row r="58" spans="1:5" ht="16.5" customHeight="1">
      <c r="A58" s="25"/>
      <c r="B58" s="25"/>
      <c r="C58" s="25"/>
      <c r="D58" s="25"/>
      <c r="E58" s="25"/>
    </row>
    <row r="59" spans="1:5" ht="16.5" customHeight="1">
      <c r="A59" s="25"/>
      <c r="B59" s="25"/>
      <c r="C59" s="25"/>
      <c r="D59" s="25"/>
      <c r="E59" s="25"/>
    </row>
  </sheetData>
  <mergeCells count="3">
    <mergeCell ref="D8:E8"/>
    <mergeCell ref="G8:H8"/>
    <mergeCell ref="B5:H6"/>
  </mergeCells>
  <printOptions/>
  <pageMargins left="0.75" right="0.75" top="0.75" bottom="0.75" header="0.5" footer="0.5"/>
  <pageSetup cellComments="asDisplayed" fitToHeight="1" fitToWidth="1" horizontalDpi="600" verticalDpi="600" orientation="portrait" paperSize="9" scale="48" r:id="rId1"/>
</worksheet>
</file>

<file path=xl/worksheets/sheet8.xml><?xml version="1.0" encoding="utf-8"?>
<worksheet xmlns="http://schemas.openxmlformats.org/spreadsheetml/2006/main" xmlns:r="http://schemas.openxmlformats.org/officeDocument/2006/relationships">
  <sheetPr>
    <pageSetUpPr fitToPage="1"/>
  </sheetPr>
  <dimension ref="A1:N160"/>
  <sheetViews>
    <sheetView zoomScale="75" zoomScaleNormal="75" zoomScaleSheetLayoutView="75" workbookViewId="0" topLeftCell="A1">
      <selection activeCell="A1" sqref="A1"/>
    </sheetView>
  </sheetViews>
  <sheetFormatPr defaultColWidth="9.140625" defaultRowHeight="16.5" customHeight="1"/>
  <cols>
    <col min="1" max="1" width="8.7109375" style="47" customWidth="1"/>
    <col min="2" max="2" width="13.57421875" style="47" customWidth="1"/>
    <col min="3" max="3" width="34.421875" style="47" customWidth="1"/>
    <col min="4" max="6" width="17.7109375" style="47" customWidth="1"/>
    <col min="7" max="7" width="19.7109375" style="47" customWidth="1"/>
    <col min="8" max="8" width="9.140625" style="47" customWidth="1"/>
    <col min="9" max="9" width="10.421875" style="47" customWidth="1"/>
    <col min="10" max="16384" width="9.140625" style="47" customWidth="1"/>
  </cols>
  <sheetData>
    <row r="1" spans="1:7" ht="16.5" customHeight="1">
      <c r="A1" s="28" t="s">
        <v>100</v>
      </c>
      <c r="B1" s="29" t="s">
        <v>98</v>
      </c>
      <c r="C1" s="30"/>
      <c r="D1" s="30"/>
      <c r="E1" s="30"/>
      <c r="F1" s="30"/>
      <c r="G1" s="30"/>
    </row>
    <row r="2" spans="1:7" ht="16.5" customHeight="1">
      <c r="A2" s="28"/>
      <c r="B2" s="29"/>
      <c r="C2" s="30"/>
      <c r="D2" s="30"/>
      <c r="E2" s="30"/>
      <c r="F2" s="30"/>
      <c r="G2" s="30"/>
    </row>
    <row r="3" spans="1:14" ht="16.5" customHeight="1">
      <c r="A3" s="28"/>
      <c r="B3" s="187" t="s">
        <v>319</v>
      </c>
      <c r="C3" s="188"/>
      <c r="D3" s="188"/>
      <c r="E3" s="188"/>
      <c r="F3" s="188"/>
      <c r="G3" s="188"/>
      <c r="H3" s="188"/>
      <c r="I3" s="188"/>
      <c r="J3" s="64"/>
      <c r="K3" s="64"/>
      <c r="L3" s="64"/>
      <c r="M3" s="64"/>
      <c r="N3" s="64"/>
    </row>
    <row r="4" spans="1:14" ht="16.5" customHeight="1">
      <c r="A4" s="28"/>
      <c r="B4" s="187"/>
      <c r="C4" s="188"/>
      <c r="D4" s="188"/>
      <c r="E4" s="188"/>
      <c r="F4" s="188"/>
      <c r="G4" s="188"/>
      <c r="H4" s="188"/>
      <c r="I4" s="188"/>
      <c r="J4" s="64"/>
      <c r="K4" s="64"/>
      <c r="L4" s="64"/>
      <c r="M4" s="64"/>
      <c r="N4" s="64"/>
    </row>
    <row r="5" spans="1:14" ht="16.5" customHeight="1">
      <c r="A5" s="28"/>
      <c r="B5" s="187"/>
      <c r="C5" s="188"/>
      <c r="D5" s="188"/>
      <c r="E5" s="188"/>
      <c r="F5" s="188"/>
      <c r="G5" s="188"/>
      <c r="H5" s="188"/>
      <c r="I5" s="188"/>
      <c r="J5" s="64"/>
      <c r="K5" s="64"/>
      <c r="L5" s="64"/>
      <c r="M5" s="64"/>
      <c r="N5" s="64"/>
    </row>
    <row r="6" spans="1:14" ht="16.5" customHeight="1">
      <c r="A6" s="28"/>
      <c r="B6" s="187"/>
      <c r="C6" s="188"/>
      <c r="D6" s="188"/>
      <c r="E6" s="188"/>
      <c r="F6" s="188"/>
      <c r="G6" s="188"/>
      <c r="H6" s="188"/>
      <c r="I6" s="188"/>
      <c r="J6" s="64"/>
      <c r="K6" s="64"/>
      <c r="L6" s="64"/>
      <c r="M6" s="64"/>
      <c r="N6" s="64"/>
    </row>
    <row r="7" spans="1:14" ht="16.5" customHeight="1">
      <c r="A7" s="28"/>
      <c r="B7" s="188"/>
      <c r="C7" s="188"/>
      <c r="D7" s="188"/>
      <c r="E7" s="188"/>
      <c r="F7" s="188"/>
      <c r="G7" s="188"/>
      <c r="H7" s="188"/>
      <c r="I7" s="188"/>
      <c r="J7" s="64"/>
      <c r="K7" s="64"/>
      <c r="L7" s="64"/>
      <c r="M7" s="64"/>
      <c r="N7" s="64"/>
    </row>
    <row r="8" spans="1:14" ht="16.5" customHeight="1">
      <c r="A8" s="28"/>
      <c r="B8" s="64"/>
      <c r="C8" s="64"/>
      <c r="D8" s="64"/>
      <c r="E8" s="64"/>
      <c r="F8" s="64"/>
      <c r="G8" s="64"/>
      <c r="I8" s="64"/>
      <c r="J8" s="64"/>
      <c r="K8" s="64"/>
      <c r="L8" s="64"/>
      <c r="M8" s="64"/>
      <c r="N8" s="64"/>
    </row>
    <row r="9" spans="1:9" ht="16.5" customHeight="1">
      <c r="A9" s="28"/>
      <c r="B9" s="251" t="s">
        <v>320</v>
      </c>
      <c r="C9" s="188"/>
      <c r="D9" s="188"/>
      <c r="E9" s="188"/>
      <c r="F9" s="188"/>
      <c r="G9" s="188"/>
      <c r="H9" s="188"/>
      <c r="I9" s="188"/>
    </row>
    <row r="10" spans="1:9" ht="16.5" customHeight="1">
      <c r="A10" s="28"/>
      <c r="B10" s="188"/>
      <c r="C10" s="188"/>
      <c r="D10" s="188"/>
      <c r="E10" s="188"/>
      <c r="F10" s="188"/>
      <c r="G10" s="188"/>
      <c r="H10" s="188"/>
      <c r="I10" s="188"/>
    </row>
    <row r="11" spans="1:9" ht="16.5" customHeight="1">
      <c r="A11" s="28"/>
      <c r="B11" s="188"/>
      <c r="C11" s="188"/>
      <c r="D11" s="188"/>
      <c r="E11" s="188"/>
      <c r="F11" s="188"/>
      <c r="G11" s="188"/>
      <c r="H11" s="188"/>
      <c r="I11" s="188"/>
    </row>
    <row r="12" spans="1:9" ht="16.5" customHeight="1">
      <c r="A12" s="28"/>
      <c r="B12" s="188"/>
      <c r="C12" s="188"/>
      <c r="D12" s="188"/>
      <c r="E12" s="188"/>
      <c r="F12" s="188"/>
      <c r="G12" s="188"/>
      <c r="H12" s="188"/>
      <c r="I12" s="188"/>
    </row>
    <row r="13" spans="1:9" ht="16.5" customHeight="1">
      <c r="A13" s="28"/>
      <c r="B13" s="188"/>
      <c r="C13" s="188"/>
      <c r="D13" s="188"/>
      <c r="E13" s="188"/>
      <c r="F13" s="188"/>
      <c r="G13" s="188"/>
      <c r="H13" s="188"/>
      <c r="I13" s="188"/>
    </row>
    <row r="14" spans="1:9" ht="16.5" customHeight="1">
      <c r="A14" s="28"/>
      <c r="B14" s="188"/>
      <c r="C14" s="188"/>
      <c r="D14" s="188"/>
      <c r="E14" s="188"/>
      <c r="F14" s="188"/>
      <c r="G14" s="188"/>
      <c r="H14" s="188"/>
      <c r="I14" s="188"/>
    </row>
    <row r="15" spans="1:9" ht="16.5" customHeight="1">
      <c r="A15" s="28"/>
      <c r="B15" s="188"/>
      <c r="C15" s="188"/>
      <c r="D15" s="188"/>
      <c r="E15" s="188"/>
      <c r="F15" s="188"/>
      <c r="G15" s="188"/>
      <c r="H15" s="188"/>
      <c r="I15" s="188"/>
    </row>
    <row r="16" spans="1:9" ht="16.5" customHeight="1">
      <c r="A16" s="28"/>
      <c r="B16" s="188"/>
      <c r="C16" s="188"/>
      <c r="D16" s="188"/>
      <c r="E16" s="188"/>
      <c r="F16" s="188"/>
      <c r="G16" s="188"/>
      <c r="H16" s="188"/>
      <c r="I16" s="188"/>
    </row>
    <row r="17" spans="1:7" ht="16.5" customHeight="1">
      <c r="A17" s="28"/>
      <c r="B17" s="123"/>
      <c r="C17" s="123"/>
      <c r="D17" s="123"/>
      <c r="E17" s="123"/>
      <c r="F17" s="123"/>
      <c r="G17" s="123"/>
    </row>
    <row r="18" spans="1:9" ht="16.5" customHeight="1">
      <c r="A18" s="28"/>
      <c r="B18" s="252" t="s">
        <v>7</v>
      </c>
      <c r="C18" s="188"/>
      <c r="D18" s="188"/>
      <c r="E18" s="188"/>
      <c r="F18" s="188"/>
      <c r="G18" s="188"/>
      <c r="H18" s="188"/>
      <c r="I18" s="188"/>
    </row>
    <row r="19" spans="1:9" ht="16.5" customHeight="1">
      <c r="A19" s="28"/>
      <c r="B19" s="188"/>
      <c r="C19" s="188"/>
      <c r="D19" s="188"/>
      <c r="E19" s="188"/>
      <c r="F19" s="188"/>
      <c r="G19" s="188"/>
      <c r="H19" s="188"/>
      <c r="I19" s="188"/>
    </row>
    <row r="20" spans="1:9" ht="16.5" customHeight="1">
      <c r="A20" s="28"/>
      <c r="B20" s="188"/>
      <c r="C20" s="188"/>
      <c r="D20" s="188"/>
      <c r="E20" s="188"/>
      <c r="F20" s="188"/>
      <c r="G20" s="188"/>
      <c r="H20" s="188"/>
      <c r="I20" s="188"/>
    </row>
    <row r="21" spans="1:9" ht="16.5" customHeight="1">
      <c r="A21" s="28"/>
      <c r="B21" s="124"/>
      <c r="C21" s="124"/>
      <c r="D21" s="124"/>
      <c r="E21" s="124"/>
      <c r="F21" s="124"/>
      <c r="G21" s="124"/>
      <c r="I21" s="48"/>
    </row>
    <row r="22" spans="1:9" ht="16.5" customHeight="1">
      <c r="A22" s="28"/>
      <c r="B22" s="187" t="s">
        <v>308</v>
      </c>
      <c r="C22" s="188"/>
      <c r="D22" s="188"/>
      <c r="E22" s="188"/>
      <c r="F22" s="188"/>
      <c r="G22" s="188"/>
      <c r="H22" s="188"/>
      <c r="I22" s="188"/>
    </row>
    <row r="23" spans="1:9" ht="16.5" customHeight="1">
      <c r="A23" s="28"/>
      <c r="B23" s="187"/>
      <c r="C23" s="188"/>
      <c r="D23" s="188"/>
      <c r="E23" s="188"/>
      <c r="F23" s="188"/>
      <c r="G23" s="188"/>
      <c r="H23" s="188"/>
      <c r="I23" s="188"/>
    </row>
    <row r="24" spans="1:9" ht="16.5" customHeight="1">
      <c r="A24" s="28"/>
      <c r="B24" s="188"/>
      <c r="C24" s="188"/>
      <c r="D24" s="188"/>
      <c r="E24" s="188"/>
      <c r="F24" s="188"/>
      <c r="G24" s="188"/>
      <c r="H24" s="188"/>
      <c r="I24" s="188"/>
    </row>
    <row r="25" spans="1:9" ht="16.5" customHeight="1">
      <c r="A25" s="28"/>
      <c r="B25" s="188"/>
      <c r="C25" s="188"/>
      <c r="D25" s="188"/>
      <c r="E25" s="188"/>
      <c r="F25" s="188"/>
      <c r="G25" s="188"/>
      <c r="H25" s="188"/>
      <c r="I25" s="188"/>
    </row>
    <row r="26" spans="1:7" ht="16.5" customHeight="1">
      <c r="A26" s="28"/>
      <c r="B26" s="130"/>
      <c r="C26" s="130"/>
      <c r="D26" s="130"/>
      <c r="E26" s="130"/>
      <c r="F26" s="130"/>
      <c r="G26" s="130"/>
    </row>
    <row r="27" spans="1:7" ht="16.5" customHeight="1">
      <c r="A27" s="28" t="s">
        <v>102</v>
      </c>
      <c r="B27" s="29" t="s">
        <v>133</v>
      </c>
      <c r="C27" s="30"/>
      <c r="D27" s="30"/>
      <c r="E27" s="30"/>
      <c r="F27" s="30"/>
      <c r="G27" s="30"/>
    </row>
    <row r="28" spans="1:7" ht="16.5" customHeight="1">
      <c r="A28" s="28"/>
      <c r="B28" s="131"/>
      <c r="C28" s="131"/>
      <c r="D28" s="131"/>
      <c r="E28" s="131"/>
      <c r="F28" s="131"/>
      <c r="G28" s="30"/>
    </row>
    <row r="29" spans="1:9" ht="16.5" customHeight="1">
      <c r="A29" s="28"/>
      <c r="B29" s="187" t="s">
        <v>321</v>
      </c>
      <c r="C29" s="188"/>
      <c r="D29" s="188"/>
      <c r="E29" s="188"/>
      <c r="F29" s="188"/>
      <c r="G29" s="188"/>
      <c r="H29" s="188"/>
      <c r="I29" s="188"/>
    </row>
    <row r="30" spans="1:9" ht="16.5" customHeight="1">
      <c r="A30" s="28"/>
      <c r="B30" s="188"/>
      <c r="C30" s="188"/>
      <c r="D30" s="188"/>
      <c r="E30" s="188"/>
      <c r="F30" s="188"/>
      <c r="G30" s="188"/>
      <c r="H30" s="188"/>
      <c r="I30" s="188"/>
    </row>
    <row r="31" spans="1:9" ht="16.5" customHeight="1">
      <c r="A31" s="28"/>
      <c r="B31" s="188"/>
      <c r="C31" s="188"/>
      <c r="D31" s="188"/>
      <c r="E31" s="188"/>
      <c r="F31" s="188"/>
      <c r="G31" s="188"/>
      <c r="H31" s="188"/>
      <c r="I31" s="188"/>
    </row>
    <row r="32" spans="1:9" ht="16.5" customHeight="1">
      <c r="A32" s="28"/>
      <c r="B32" s="188"/>
      <c r="C32" s="188"/>
      <c r="D32" s="188"/>
      <c r="E32" s="188"/>
      <c r="F32" s="188"/>
      <c r="G32" s="188"/>
      <c r="H32" s="188"/>
      <c r="I32" s="188"/>
    </row>
    <row r="33" spans="1:9" ht="16.5" customHeight="1">
      <c r="A33" s="28"/>
      <c r="B33" s="188"/>
      <c r="C33" s="188"/>
      <c r="D33" s="188"/>
      <c r="E33" s="188"/>
      <c r="F33" s="188"/>
      <c r="G33" s="188"/>
      <c r="H33" s="188"/>
      <c r="I33" s="188"/>
    </row>
    <row r="34" spans="1:9" ht="16.5" customHeight="1">
      <c r="A34" s="28"/>
      <c r="B34" s="188"/>
      <c r="C34" s="188"/>
      <c r="D34" s="188"/>
      <c r="E34" s="188"/>
      <c r="F34" s="188"/>
      <c r="G34" s="188"/>
      <c r="H34" s="188"/>
      <c r="I34" s="188"/>
    </row>
    <row r="35" spans="1:7" ht="16.5" customHeight="1">
      <c r="A35" s="28"/>
      <c r="B35" s="139"/>
      <c r="C35" s="139"/>
      <c r="D35" s="139"/>
      <c r="E35" s="139"/>
      <c r="F35" s="139"/>
      <c r="G35" s="139"/>
    </row>
    <row r="36" spans="1:9" ht="16.5" customHeight="1">
      <c r="A36" s="28"/>
      <c r="B36" s="187" t="s">
        <v>322</v>
      </c>
      <c r="C36" s="188"/>
      <c r="D36" s="188"/>
      <c r="E36" s="188"/>
      <c r="F36" s="188"/>
      <c r="G36" s="188"/>
      <c r="H36" s="188"/>
      <c r="I36" s="188"/>
    </row>
    <row r="37" spans="1:9" ht="16.5" customHeight="1">
      <c r="A37" s="28"/>
      <c r="B37" s="188"/>
      <c r="C37" s="188"/>
      <c r="D37" s="188"/>
      <c r="E37" s="188"/>
      <c r="F37" s="188"/>
      <c r="G37" s="188"/>
      <c r="H37" s="188"/>
      <c r="I37" s="188"/>
    </row>
    <row r="38" spans="1:9" ht="16.5" customHeight="1">
      <c r="A38" s="28"/>
      <c r="B38" s="188"/>
      <c r="C38" s="188"/>
      <c r="D38" s="188"/>
      <c r="E38" s="188"/>
      <c r="F38" s="188"/>
      <c r="G38" s="188"/>
      <c r="H38" s="188"/>
      <c r="I38" s="188"/>
    </row>
    <row r="39" spans="1:9" ht="16.5" customHeight="1">
      <c r="A39" s="28"/>
      <c r="B39" s="188"/>
      <c r="C39" s="188"/>
      <c r="D39" s="188"/>
      <c r="E39" s="188"/>
      <c r="F39" s="188"/>
      <c r="G39" s="188"/>
      <c r="H39" s="188"/>
      <c r="I39" s="188"/>
    </row>
    <row r="40" spans="1:9" ht="16.5" customHeight="1">
      <c r="A40" s="28"/>
      <c r="B40" s="188"/>
      <c r="C40" s="188"/>
      <c r="D40" s="188"/>
      <c r="E40" s="188"/>
      <c r="F40" s="188"/>
      <c r="G40" s="188"/>
      <c r="H40" s="188"/>
      <c r="I40" s="188"/>
    </row>
    <row r="41" spans="1:7" ht="16.5" customHeight="1">
      <c r="A41" s="28"/>
      <c r="B41" s="132"/>
      <c r="C41" s="132"/>
      <c r="D41" s="132"/>
      <c r="E41" s="132"/>
      <c r="F41" s="132"/>
      <c r="G41" s="30"/>
    </row>
    <row r="42" spans="1:9" ht="16.5" customHeight="1">
      <c r="A42" s="28"/>
      <c r="B42" s="187" t="s">
        <v>323</v>
      </c>
      <c r="C42" s="188"/>
      <c r="D42" s="188"/>
      <c r="E42" s="188"/>
      <c r="F42" s="188"/>
      <c r="G42" s="188"/>
      <c r="H42" s="188"/>
      <c r="I42" s="188"/>
    </row>
    <row r="43" spans="1:9" ht="16.5" customHeight="1">
      <c r="A43" s="28"/>
      <c r="B43" s="188"/>
      <c r="C43" s="188"/>
      <c r="D43" s="188"/>
      <c r="E43" s="188"/>
      <c r="F43" s="188"/>
      <c r="G43" s="188"/>
      <c r="H43" s="188"/>
      <c r="I43" s="188"/>
    </row>
    <row r="44" spans="1:9" ht="16.5" customHeight="1">
      <c r="A44" s="28"/>
      <c r="B44" s="188"/>
      <c r="C44" s="188"/>
      <c r="D44" s="188"/>
      <c r="E44" s="188"/>
      <c r="F44" s="188"/>
      <c r="G44" s="188"/>
      <c r="H44" s="188"/>
      <c r="I44" s="188"/>
    </row>
    <row r="45" spans="1:7" ht="16.5" customHeight="1">
      <c r="A45" s="25"/>
      <c r="B45" s="25"/>
      <c r="C45" s="25"/>
      <c r="D45" s="25"/>
      <c r="E45" s="25"/>
      <c r="F45" s="25"/>
      <c r="G45" s="25"/>
    </row>
    <row r="46" spans="1:9" ht="16.5" customHeight="1">
      <c r="A46" s="25"/>
      <c r="B46" s="187" t="s">
        <v>0</v>
      </c>
      <c r="C46" s="188"/>
      <c r="D46" s="188"/>
      <c r="E46" s="188"/>
      <c r="F46" s="188"/>
      <c r="G46" s="188"/>
      <c r="H46" s="188"/>
      <c r="I46" s="188"/>
    </row>
    <row r="47" spans="1:9" ht="16.5" customHeight="1">
      <c r="A47" s="25"/>
      <c r="B47" s="188"/>
      <c r="C47" s="188"/>
      <c r="D47" s="188"/>
      <c r="E47" s="188"/>
      <c r="F47" s="188"/>
      <c r="G47" s="188"/>
      <c r="H47" s="188"/>
      <c r="I47" s="188"/>
    </row>
    <row r="48" spans="1:9" ht="16.5" customHeight="1">
      <c r="A48" s="25"/>
      <c r="B48" s="188"/>
      <c r="C48" s="188"/>
      <c r="D48" s="188"/>
      <c r="E48" s="188"/>
      <c r="F48" s="188"/>
      <c r="G48" s="188"/>
      <c r="H48" s="188"/>
      <c r="I48" s="188"/>
    </row>
    <row r="49" spans="1:7" ht="16.5" customHeight="1">
      <c r="A49" s="25"/>
      <c r="B49" s="25"/>
      <c r="C49" s="25"/>
      <c r="D49" s="25"/>
      <c r="E49" s="25"/>
      <c r="F49" s="25"/>
      <c r="G49" s="25"/>
    </row>
    <row r="50" spans="1:7" ht="16.5" customHeight="1">
      <c r="A50" s="25"/>
      <c r="B50" s="25"/>
      <c r="C50" s="25"/>
      <c r="D50" s="25"/>
      <c r="E50" s="25"/>
      <c r="F50" s="25"/>
      <c r="G50" s="25"/>
    </row>
    <row r="51" spans="1:7" ht="16.5" customHeight="1">
      <c r="A51" s="25"/>
      <c r="B51" s="25"/>
      <c r="C51" s="25"/>
      <c r="D51" s="25"/>
      <c r="E51" s="25"/>
      <c r="F51" s="25"/>
      <c r="G51" s="25"/>
    </row>
    <row r="52" spans="1:7" ht="16.5" customHeight="1">
      <c r="A52" s="25"/>
      <c r="B52" s="25"/>
      <c r="C52" s="25"/>
      <c r="D52" s="25"/>
      <c r="E52" s="25"/>
      <c r="F52" s="25"/>
      <c r="G52" s="25"/>
    </row>
    <row r="53" spans="1:7" ht="16.5" customHeight="1">
      <c r="A53" s="25"/>
      <c r="B53" s="25"/>
      <c r="C53" s="25"/>
      <c r="D53" s="25"/>
      <c r="E53" s="25"/>
      <c r="F53" s="25"/>
      <c r="G53" s="25"/>
    </row>
    <row r="54" spans="1:7" ht="16.5" customHeight="1">
      <c r="A54" s="25"/>
      <c r="B54" s="25"/>
      <c r="C54" s="25"/>
      <c r="D54" s="25"/>
      <c r="E54" s="25"/>
      <c r="F54" s="25"/>
      <c r="G54" s="25"/>
    </row>
    <row r="55" spans="1:7" ht="16.5" customHeight="1">
      <c r="A55" s="25"/>
      <c r="B55" s="25"/>
      <c r="C55" s="25"/>
      <c r="D55" s="25"/>
      <c r="E55" s="25"/>
      <c r="F55" s="25"/>
      <c r="G55" s="25"/>
    </row>
    <row r="56" spans="1:7" ht="16.5" customHeight="1">
      <c r="A56" s="25"/>
      <c r="B56" s="25"/>
      <c r="C56" s="25"/>
      <c r="D56" s="25"/>
      <c r="E56" s="25"/>
      <c r="F56" s="25"/>
      <c r="G56" s="25"/>
    </row>
    <row r="57" spans="1:7" ht="16.5" customHeight="1">
      <c r="A57" s="25"/>
      <c r="B57" s="25"/>
      <c r="C57" s="25"/>
      <c r="D57" s="25"/>
      <c r="E57" s="25"/>
      <c r="F57" s="25"/>
      <c r="G57" s="25"/>
    </row>
    <row r="58" spans="1:7" ht="16.5" customHeight="1">
      <c r="A58" s="25"/>
      <c r="B58" s="25"/>
      <c r="C58" s="25"/>
      <c r="D58" s="25"/>
      <c r="E58" s="25"/>
      <c r="F58" s="25"/>
      <c r="G58" s="25"/>
    </row>
    <row r="59" spans="1:7" ht="16.5" customHeight="1">
      <c r="A59" s="25"/>
      <c r="B59" s="25"/>
      <c r="C59" s="25"/>
      <c r="D59" s="25"/>
      <c r="E59" s="25"/>
      <c r="F59" s="25"/>
      <c r="G59" s="25"/>
    </row>
    <row r="60" spans="1:7" ht="16.5" customHeight="1">
      <c r="A60" s="25"/>
      <c r="B60" s="25"/>
      <c r="C60" s="25"/>
      <c r="D60" s="25"/>
      <c r="E60" s="25"/>
      <c r="F60" s="25"/>
      <c r="G60" s="25"/>
    </row>
    <row r="61" spans="1:7" ht="16.5" customHeight="1">
      <c r="A61" s="25"/>
      <c r="B61" s="25"/>
      <c r="C61" s="25"/>
      <c r="D61" s="25"/>
      <c r="E61" s="25"/>
      <c r="F61" s="25"/>
      <c r="G61" s="25"/>
    </row>
    <row r="62" spans="1:7" ht="16.5" customHeight="1">
      <c r="A62" s="25"/>
      <c r="B62" s="25"/>
      <c r="C62" s="25"/>
      <c r="D62" s="25"/>
      <c r="E62" s="25"/>
      <c r="F62" s="25"/>
      <c r="G62" s="25"/>
    </row>
    <row r="63" spans="1:7" ht="16.5" customHeight="1">
      <c r="A63" s="25"/>
      <c r="B63" s="25"/>
      <c r="C63" s="25"/>
      <c r="D63" s="25"/>
      <c r="E63" s="25"/>
      <c r="F63" s="25"/>
      <c r="G63" s="25"/>
    </row>
    <row r="64" spans="1:7" ht="16.5" customHeight="1">
      <c r="A64" s="25"/>
      <c r="B64" s="25"/>
      <c r="C64" s="25"/>
      <c r="D64" s="25"/>
      <c r="E64" s="25"/>
      <c r="F64" s="25"/>
      <c r="G64" s="25"/>
    </row>
    <row r="65" spans="1:7" ht="16.5" customHeight="1">
      <c r="A65" s="25"/>
      <c r="B65" s="25"/>
      <c r="C65" s="25"/>
      <c r="D65" s="25"/>
      <c r="E65" s="25"/>
      <c r="F65" s="25"/>
      <c r="G65" s="25"/>
    </row>
    <row r="66" spans="1:7" ht="16.5" customHeight="1">
      <c r="A66" s="25"/>
      <c r="B66" s="25"/>
      <c r="C66" s="25"/>
      <c r="D66" s="25"/>
      <c r="E66" s="25"/>
      <c r="F66" s="25"/>
      <c r="G66" s="25"/>
    </row>
    <row r="67" spans="1:7" ht="16.5" customHeight="1">
      <c r="A67" s="25"/>
      <c r="B67" s="25"/>
      <c r="C67" s="25"/>
      <c r="D67" s="25"/>
      <c r="E67" s="25"/>
      <c r="F67" s="25"/>
      <c r="G67" s="25"/>
    </row>
    <row r="68" spans="1:7" ht="16.5" customHeight="1">
      <c r="A68" s="25"/>
      <c r="B68" s="25"/>
      <c r="C68" s="25"/>
      <c r="D68" s="25"/>
      <c r="E68" s="25"/>
      <c r="F68" s="25"/>
      <c r="G68" s="25"/>
    </row>
    <row r="69" spans="1:7" ht="16.5" customHeight="1">
      <c r="A69" s="25"/>
      <c r="B69" s="25"/>
      <c r="C69" s="25"/>
      <c r="D69" s="25"/>
      <c r="E69" s="25"/>
      <c r="F69" s="25"/>
      <c r="G69" s="25"/>
    </row>
    <row r="70" spans="1:7" ht="16.5" customHeight="1">
      <c r="A70" s="25"/>
      <c r="B70" s="25"/>
      <c r="C70" s="25"/>
      <c r="D70" s="25"/>
      <c r="E70" s="25"/>
      <c r="F70" s="25"/>
      <c r="G70" s="25"/>
    </row>
    <row r="71" spans="1:7" ht="16.5" customHeight="1">
      <c r="A71" s="25"/>
      <c r="B71" s="25"/>
      <c r="C71" s="25"/>
      <c r="D71" s="25"/>
      <c r="E71" s="25"/>
      <c r="F71" s="25"/>
      <c r="G71" s="25"/>
    </row>
    <row r="72" spans="1:7" ht="16.5" customHeight="1">
      <c r="A72" s="25"/>
      <c r="B72" s="25"/>
      <c r="C72" s="25"/>
      <c r="D72" s="25"/>
      <c r="E72" s="25"/>
      <c r="F72" s="25"/>
      <c r="G72" s="25"/>
    </row>
    <row r="73" spans="1:7" ht="16.5" customHeight="1">
      <c r="A73" s="25"/>
      <c r="B73" s="25"/>
      <c r="C73" s="25"/>
      <c r="D73" s="25"/>
      <c r="E73" s="25"/>
      <c r="F73" s="25"/>
      <c r="G73" s="25"/>
    </row>
    <row r="74" spans="1:7" ht="16.5" customHeight="1">
      <c r="A74" s="25"/>
      <c r="B74" s="25"/>
      <c r="C74" s="25"/>
      <c r="D74" s="25"/>
      <c r="E74" s="25"/>
      <c r="F74" s="25"/>
      <c r="G74" s="25"/>
    </row>
    <row r="75" spans="1:7" ht="16.5" customHeight="1">
      <c r="A75" s="25"/>
      <c r="B75" s="25"/>
      <c r="C75" s="25"/>
      <c r="D75" s="25"/>
      <c r="E75" s="25"/>
      <c r="F75" s="25"/>
      <c r="G75" s="25"/>
    </row>
    <row r="76" spans="1:7" ht="16.5" customHeight="1">
      <c r="A76" s="25"/>
      <c r="B76" s="25"/>
      <c r="C76" s="25"/>
      <c r="D76" s="25"/>
      <c r="E76" s="25"/>
      <c r="F76" s="25"/>
      <c r="G76" s="25"/>
    </row>
    <row r="77" spans="1:7" ht="16.5" customHeight="1">
      <c r="A77" s="25"/>
      <c r="B77" s="25"/>
      <c r="C77" s="25"/>
      <c r="D77" s="25"/>
      <c r="E77" s="25"/>
      <c r="F77" s="25"/>
      <c r="G77" s="25"/>
    </row>
    <row r="78" spans="1:7" ht="16.5" customHeight="1">
      <c r="A78" s="25"/>
      <c r="B78" s="25"/>
      <c r="C78" s="25"/>
      <c r="D78" s="25"/>
      <c r="E78" s="25"/>
      <c r="F78" s="25"/>
      <c r="G78" s="25"/>
    </row>
    <row r="79" spans="1:7" ht="16.5" customHeight="1">
      <c r="A79" s="25"/>
      <c r="B79" s="25"/>
      <c r="C79" s="25"/>
      <c r="D79" s="25"/>
      <c r="E79" s="25"/>
      <c r="F79" s="25"/>
      <c r="G79" s="25"/>
    </row>
    <row r="80" spans="1:7" ht="16.5" customHeight="1">
      <c r="A80" s="25"/>
      <c r="B80" s="25"/>
      <c r="C80" s="25"/>
      <c r="D80" s="25"/>
      <c r="E80" s="25"/>
      <c r="F80" s="25"/>
      <c r="G80" s="25"/>
    </row>
    <row r="81" spans="1:7" ht="16.5" customHeight="1">
      <c r="A81" s="25"/>
      <c r="B81" s="25"/>
      <c r="C81" s="25"/>
      <c r="D81" s="25"/>
      <c r="E81" s="25"/>
      <c r="F81" s="25"/>
      <c r="G81" s="25"/>
    </row>
    <row r="82" spans="1:7" ht="16.5" customHeight="1">
      <c r="A82" s="25"/>
      <c r="B82" s="25"/>
      <c r="C82" s="25"/>
      <c r="D82" s="25"/>
      <c r="E82" s="25"/>
      <c r="F82" s="25"/>
      <c r="G82" s="25"/>
    </row>
    <row r="83" spans="1:7" ht="16.5" customHeight="1">
      <c r="A83" s="25"/>
      <c r="B83" s="25"/>
      <c r="C83" s="25"/>
      <c r="D83" s="25"/>
      <c r="E83" s="25"/>
      <c r="F83" s="25"/>
      <c r="G83" s="25"/>
    </row>
    <row r="84" spans="1:7" ht="16.5" customHeight="1">
      <c r="A84" s="25"/>
      <c r="B84" s="25"/>
      <c r="C84" s="25"/>
      <c r="D84" s="25"/>
      <c r="E84" s="25"/>
      <c r="F84" s="25"/>
      <c r="G84" s="25"/>
    </row>
    <row r="85" spans="1:7" ht="16.5" customHeight="1">
      <c r="A85" s="25"/>
      <c r="B85" s="25"/>
      <c r="C85" s="25"/>
      <c r="D85" s="25"/>
      <c r="E85" s="25"/>
      <c r="F85" s="25"/>
      <c r="G85" s="25"/>
    </row>
    <row r="86" spans="1:7" ht="16.5" customHeight="1">
      <c r="A86" s="25"/>
      <c r="B86" s="25"/>
      <c r="C86" s="25"/>
      <c r="D86" s="25"/>
      <c r="E86" s="25"/>
      <c r="F86" s="25"/>
      <c r="G86" s="25"/>
    </row>
    <row r="87" spans="1:7" ht="16.5" customHeight="1">
      <c r="A87" s="25"/>
      <c r="B87" s="25"/>
      <c r="C87" s="25"/>
      <c r="D87" s="25"/>
      <c r="E87" s="25"/>
      <c r="F87" s="25"/>
      <c r="G87" s="25"/>
    </row>
    <row r="88" spans="1:7" ht="16.5" customHeight="1">
      <c r="A88" s="25"/>
      <c r="B88" s="25"/>
      <c r="C88" s="25"/>
      <c r="D88" s="25"/>
      <c r="E88" s="25"/>
      <c r="F88" s="25"/>
      <c r="G88" s="25"/>
    </row>
    <row r="89" spans="1:7" ht="16.5" customHeight="1">
      <c r="A89" s="25"/>
      <c r="B89" s="25"/>
      <c r="C89" s="25"/>
      <c r="D89" s="25"/>
      <c r="E89" s="25"/>
      <c r="F89" s="25"/>
      <c r="G89" s="25"/>
    </row>
    <row r="90" spans="1:7" ht="16.5" customHeight="1">
      <c r="A90" s="25"/>
      <c r="B90" s="25"/>
      <c r="C90" s="25"/>
      <c r="D90" s="25"/>
      <c r="E90" s="25"/>
      <c r="F90" s="25"/>
      <c r="G90" s="25"/>
    </row>
    <row r="91" spans="1:7" ht="16.5" customHeight="1">
      <c r="A91" s="25"/>
      <c r="B91" s="25"/>
      <c r="C91" s="25"/>
      <c r="D91" s="25"/>
      <c r="E91" s="25"/>
      <c r="F91" s="25"/>
      <c r="G91" s="25"/>
    </row>
    <row r="92" spans="1:7" ht="16.5" customHeight="1">
      <c r="A92" s="25"/>
      <c r="B92" s="25"/>
      <c r="C92" s="25"/>
      <c r="D92" s="25"/>
      <c r="E92" s="25"/>
      <c r="F92" s="25"/>
      <c r="G92" s="25"/>
    </row>
    <row r="93" spans="1:7" ht="16.5" customHeight="1">
      <c r="A93" s="25"/>
      <c r="B93" s="25"/>
      <c r="C93" s="25"/>
      <c r="D93" s="25"/>
      <c r="E93" s="25"/>
      <c r="F93" s="25"/>
      <c r="G93" s="25"/>
    </row>
    <row r="94" spans="1:7" ht="16.5" customHeight="1">
      <c r="A94" s="25"/>
      <c r="B94" s="25"/>
      <c r="C94" s="25"/>
      <c r="D94" s="25"/>
      <c r="E94" s="25"/>
      <c r="F94" s="25"/>
      <c r="G94" s="25"/>
    </row>
    <row r="95" spans="1:7" ht="16.5" customHeight="1">
      <c r="A95" s="25"/>
      <c r="B95" s="25"/>
      <c r="C95" s="25"/>
      <c r="D95" s="25"/>
      <c r="E95" s="25"/>
      <c r="F95" s="25"/>
      <c r="G95" s="25"/>
    </row>
    <row r="96" spans="1:7" ht="16.5" customHeight="1">
      <c r="A96" s="25"/>
      <c r="B96" s="25"/>
      <c r="C96" s="25"/>
      <c r="D96" s="25"/>
      <c r="E96" s="25"/>
      <c r="F96" s="25"/>
      <c r="G96" s="25"/>
    </row>
    <row r="97" spans="1:7" ht="16.5" customHeight="1">
      <c r="A97" s="25"/>
      <c r="B97" s="25"/>
      <c r="C97" s="25"/>
      <c r="D97" s="25"/>
      <c r="E97" s="25"/>
      <c r="F97" s="25"/>
      <c r="G97" s="25"/>
    </row>
    <row r="98" spans="1:7" ht="16.5" customHeight="1">
      <c r="A98" s="25"/>
      <c r="B98" s="25"/>
      <c r="C98" s="25"/>
      <c r="D98" s="25"/>
      <c r="E98" s="25"/>
      <c r="F98" s="25"/>
      <c r="G98" s="25"/>
    </row>
    <row r="99" spans="1:7" ht="16.5" customHeight="1">
      <c r="A99" s="25"/>
      <c r="B99" s="25"/>
      <c r="C99" s="25"/>
      <c r="D99" s="25"/>
      <c r="E99" s="25"/>
      <c r="F99" s="25"/>
      <c r="G99" s="25"/>
    </row>
    <row r="100" spans="1:7" ht="16.5" customHeight="1">
      <c r="A100" s="25"/>
      <c r="B100" s="25"/>
      <c r="C100" s="25"/>
      <c r="D100" s="25"/>
      <c r="E100" s="25"/>
      <c r="F100" s="25"/>
      <c r="G100" s="25"/>
    </row>
    <row r="101" spans="1:7" ht="16.5" customHeight="1">
      <c r="A101" s="25"/>
      <c r="B101" s="25"/>
      <c r="C101" s="25"/>
      <c r="D101" s="25"/>
      <c r="E101" s="25"/>
      <c r="F101" s="25"/>
      <c r="G101" s="25"/>
    </row>
    <row r="102" spans="1:7" ht="16.5" customHeight="1">
      <c r="A102" s="25"/>
      <c r="B102" s="25"/>
      <c r="C102" s="25"/>
      <c r="D102" s="25"/>
      <c r="E102" s="25"/>
      <c r="F102" s="25"/>
      <c r="G102" s="25"/>
    </row>
    <row r="103" spans="1:7" ht="16.5" customHeight="1">
      <c r="A103" s="25"/>
      <c r="B103" s="25"/>
      <c r="C103" s="25"/>
      <c r="D103" s="25"/>
      <c r="E103" s="25"/>
      <c r="F103" s="25"/>
      <c r="G103" s="25"/>
    </row>
    <row r="104" spans="1:7" ht="16.5" customHeight="1">
      <c r="A104" s="25"/>
      <c r="B104" s="25"/>
      <c r="C104" s="25"/>
      <c r="D104" s="25"/>
      <c r="E104" s="25"/>
      <c r="F104" s="25"/>
      <c r="G104" s="25"/>
    </row>
    <row r="105" spans="1:7" ht="16.5" customHeight="1">
      <c r="A105" s="25"/>
      <c r="B105" s="25"/>
      <c r="C105" s="25"/>
      <c r="D105" s="25"/>
      <c r="E105" s="25"/>
      <c r="F105" s="25"/>
      <c r="G105" s="25"/>
    </row>
    <row r="106" spans="1:7" ht="16.5" customHeight="1">
      <c r="A106" s="25"/>
      <c r="B106" s="25"/>
      <c r="C106" s="25"/>
      <c r="D106" s="25"/>
      <c r="E106" s="25"/>
      <c r="F106" s="25"/>
      <c r="G106" s="25"/>
    </row>
    <row r="107" spans="1:7" ht="16.5" customHeight="1">
      <c r="A107" s="25"/>
      <c r="B107" s="25"/>
      <c r="C107" s="25"/>
      <c r="D107" s="25"/>
      <c r="E107" s="25"/>
      <c r="F107" s="25"/>
      <c r="G107" s="25"/>
    </row>
    <row r="108" spans="1:7" ht="16.5" customHeight="1">
      <c r="A108" s="25"/>
      <c r="B108" s="25"/>
      <c r="C108" s="25"/>
      <c r="D108" s="25"/>
      <c r="E108" s="25"/>
      <c r="F108" s="25"/>
      <c r="G108" s="25"/>
    </row>
    <row r="109" spans="1:7" ht="16.5" customHeight="1">
      <c r="A109" s="25"/>
      <c r="B109" s="25"/>
      <c r="C109" s="25"/>
      <c r="D109" s="25"/>
      <c r="E109" s="25"/>
      <c r="F109" s="25"/>
      <c r="G109" s="25"/>
    </row>
    <row r="110" spans="1:7" ht="16.5" customHeight="1">
      <c r="A110" s="25"/>
      <c r="B110" s="25"/>
      <c r="C110" s="25"/>
      <c r="D110" s="25"/>
      <c r="E110" s="25"/>
      <c r="F110" s="25"/>
      <c r="G110" s="25"/>
    </row>
    <row r="111" spans="1:7" ht="16.5" customHeight="1">
      <c r="A111" s="25"/>
      <c r="B111" s="25"/>
      <c r="C111" s="25"/>
      <c r="D111" s="25"/>
      <c r="E111" s="25"/>
      <c r="F111" s="25"/>
      <c r="G111" s="25"/>
    </row>
    <row r="112" spans="1:7" ht="16.5" customHeight="1">
      <c r="A112" s="25"/>
      <c r="B112" s="25"/>
      <c r="C112" s="25"/>
      <c r="D112" s="25"/>
      <c r="E112" s="25"/>
      <c r="F112" s="25"/>
      <c r="G112" s="25"/>
    </row>
    <row r="113" spans="1:7" ht="16.5" customHeight="1">
      <c r="A113" s="25"/>
      <c r="B113" s="25"/>
      <c r="C113" s="25"/>
      <c r="D113" s="25"/>
      <c r="E113" s="25"/>
      <c r="F113" s="25"/>
      <c r="G113" s="25"/>
    </row>
    <row r="114" spans="1:7" ht="16.5" customHeight="1">
      <c r="A114" s="25"/>
      <c r="B114" s="25"/>
      <c r="C114" s="25"/>
      <c r="D114" s="25"/>
      <c r="E114" s="25"/>
      <c r="F114" s="25"/>
      <c r="G114" s="25"/>
    </row>
    <row r="115" spans="1:7" ht="16.5" customHeight="1">
      <c r="A115" s="25"/>
      <c r="B115" s="25"/>
      <c r="C115" s="25"/>
      <c r="D115" s="25"/>
      <c r="E115" s="25"/>
      <c r="F115" s="25"/>
      <c r="G115" s="25"/>
    </row>
    <row r="116" spans="1:7" ht="16.5" customHeight="1">
      <c r="A116" s="25"/>
      <c r="B116" s="25"/>
      <c r="C116" s="25"/>
      <c r="D116" s="25"/>
      <c r="E116" s="25"/>
      <c r="F116" s="25"/>
      <c r="G116" s="25"/>
    </row>
    <row r="117" spans="1:7" ht="16.5" customHeight="1">
      <c r="A117" s="25"/>
      <c r="B117" s="25"/>
      <c r="C117" s="25"/>
      <c r="D117" s="25"/>
      <c r="E117" s="25"/>
      <c r="F117" s="25"/>
      <c r="G117" s="25"/>
    </row>
    <row r="118" spans="1:7" ht="16.5" customHeight="1">
      <c r="A118" s="25"/>
      <c r="B118" s="25"/>
      <c r="C118" s="25"/>
      <c r="D118" s="25"/>
      <c r="E118" s="25"/>
      <c r="F118" s="25"/>
      <c r="G118" s="25"/>
    </row>
    <row r="119" spans="1:7" ht="16.5" customHeight="1">
      <c r="A119" s="25"/>
      <c r="B119" s="25"/>
      <c r="C119" s="25"/>
      <c r="D119" s="25"/>
      <c r="E119" s="25"/>
      <c r="F119" s="25"/>
      <c r="G119" s="25"/>
    </row>
    <row r="120" spans="1:7" ht="16.5" customHeight="1">
      <c r="A120" s="25"/>
      <c r="B120" s="25"/>
      <c r="C120" s="25"/>
      <c r="D120" s="25"/>
      <c r="E120" s="25"/>
      <c r="F120" s="25"/>
      <c r="G120" s="25"/>
    </row>
    <row r="121" spans="1:7" ht="16.5" customHeight="1">
      <c r="A121" s="25"/>
      <c r="B121" s="25"/>
      <c r="C121" s="25"/>
      <c r="D121" s="25"/>
      <c r="E121" s="25"/>
      <c r="F121" s="25"/>
      <c r="G121" s="25"/>
    </row>
    <row r="122" spans="1:7" ht="16.5" customHeight="1">
      <c r="A122" s="25"/>
      <c r="B122" s="25"/>
      <c r="C122" s="25"/>
      <c r="D122" s="25"/>
      <c r="E122" s="25"/>
      <c r="F122" s="25"/>
      <c r="G122" s="25"/>
    </row>
    <row r="123" spans="1:7" ht="16.5" customHeight="1">
      <c r="A123" s="25"/>
      <c r="B123" s="25"/>
      <c r="C123" s="25"/>
      <c r="D123" s="25"/>
      <c r="E123" s="25"/>
      <c r="F123" s="25"/>
      <c r="G123" s="25"/>
    </row>
    <row r="124" spans="1:7" ht="16.5" customHeight="1">
      <c r="A124" s="25"/>
      <c r="B124" s="25"/>
      <c r="C124" s="25"/>
      <c r="D124" s="25"/>
      <c r="E124" s="25"/>
      <c r="F124" s="25"/>
      <c r="G124" s="25"/>
    </row>
    <row r="125" spans="1:7" ht="16.5" customHeight="1">
      <c r="A125" s="25"/>
      <c r="B125" s="25"/>
      <c r="C125" s="25"/>
      <c r="D125" s="25"/>
      <c r="E125" s="25"/>
      <c r="F125" s="25"/>
      <c r="G125" s="25"/>
    </row>
    <row r="126" spans="1:7" ht="16.5" customHeight="1">
      <c r="A126" s="25"/>
      <c r="B126" s="25"/>
      <c r="C126" s="25"/>
      <c r="D126" s="25"/>
      <c r="E126" s="25"/>
      <c r="F126" s="25"/>
      <c r="G126" s="25"/>
    </row>
    <row r="127" spans="1:7" ht="16.5" customHeight="1">
      <c r="A127" s="25"/>
      <c r="B127" s="25"/>
      <c r="C127" s="25"/>
      <c r="D127" s="25"/>
      <c r="E127" s="25"/>
      <c r="F127" s="25"/>
      <c r="G127" s="25"/>
    </row>
    <row r="128" spans="1:7" ht="16.5" customHeight="1">
      <c r="A128" s="25"/>
      <c r="B128" s="25"/>
      <c r="C128" s="25"/>
      <c r="D128" s="25"/>
      <c r="E128" s="25"/>
      <c r="F128" s="25"/>
      <c r="G128" s="25"/>
    </row>
    <row r="129" spans="1:7" ht="16.5" customHeight="1">
      <c r="A129" s="25"/>
      <c r="B129" s="25"/>
      <c r="C129" s="25"/>
      <c r="D129" s="25"/>
      <c r="E129" s="25"/>
      <c r="F129" s="25"/>
      <c r="G129" s="25"/>
    </row>
    <row r="130" spans="1:7" ht="16.5" customHeight="1">
      <c r="A130" s="25"/>
      <c r="B130" s="25"/>
      <c r="C130" s="25"/>
      <c r="D130" s="25"/>
      <c r="E130" s="25"/>
      <c r="F130" s="25"/>
      <c r="G130" s="25"/>
    </row>
    <row r="131" spans="1:7" ht="16.5" customHeight="1">
      <c r="A131" s="25"/>
      <c r="B131" s="25"/>
      <c r="C131" s="25"/>
      <c r="D131" s="25"/>
      <c r="E131" s="25"/>
      <c r="F131" s="25"/>
      <c r="G131" s="25"/>
    </row>
    <row r="132" spans="1:7" ht="16.5" customHeight="1">
      <c r="A132" s="25"/>
      <c r="B132" s="25"/>
      <c r="C132" s="25"/>
      <c r="D132" s="25"/>
      <c r="E132" s="25"/>
      <c r="F132" s="25"/>
      <c r="G132" s="25"/>
    </row>
    <row r="133" spans="1:7" ht="16.5" customHeight="1">
      <c r="A133" s="25"/>
      <c r="B133" s="25"/>
      <c r="C133" s="25"/>
      <c r="D133" s="25"/>
      <c r="E133" s="25"/>
      <c r="F133" s="25"/>
      <c r="G133" s="25"/>
    </row>
    <row r="134" spans="1:7" ht="16.5" customHeight="1">
      <c r="A134" s="25"/>
      <c r="B134" s="25"/>
      <c r="C134" s="25"/>
      <c r="D134" s="25"/>
      <c r="E134" s="25"/>
      <c r="F134" s="25"/>
      <c r="G134" s="25"/>
    </row>
    <row r="135" spans="1:7" ht="16.5" customHeight="1">
      <c r="A135" s="25"/>
      <c r="B135" s="25"/>
      <c r="C135" s="25"/>
      <c r="D135" s="25"/>
      <c r="E135" s="25"/>
      <c r="F135" s="25"/>
      <c r="G135" s="25"/>
    </row>
    <row r="136" spans="1:7" ht="16.5" customHeight="1">
      <c r="A136" s="25"/>
      <c r="B136" s="25"/>
      <c r="C136" s="25"/>
      <c r="D136" s="25"/>
      <c r="E136" s="25"/>
      <c r="F136" s="25"/>
      <c r="G136" s="25"/>
    </row>
    <row r="137" spans="1:7" ht="16.5" customHeight="1">
      <c r="A137" s="25"/>
      <c r="B137" s="25"/>
      <c r="C137" s="25"/>
      <c r="D137" s="25"/>
      <c r="E137" s="25"/>
      <c r="F137" s="25"/>
      <c r="G137" s="25"/>
    </row>
    <row r="138" spans="1:7" ht="16.5" customHeight="1">
      <c r="A138" s="25"/>
      <c r="B138" s="25"/>
      <c r="C138" s="25"/>
      <c r="D138" s="25"/>
      <c r="E138" s="25"/>
      <c r="F138" s="25"/>
      <c r="G138" s="25"/>
    </row>
    <row r="139" spans="1:7" ht="16.5" customHeight="1">
      <c r="A139" s="25"/>
      <c r="B139" s="25"/>
      <c r="C139" s="25"/>
      <c r="D139" s="25"/>
      <c r="E139" s="25"/>
      <c r="F139" s="25"/>
      <c r="G139" s="25"/>
    </row>
    <row r="140" spans="1:7" ht="16.5" customHeight="1">
      <c r="A140" s="25"/>
      <c r="B140" s="25"/>
      <c r="C140" s="25"/>
      <c r="D140" s="25"/>
      <c r="E140" s="25"/>
      <c r="F140" s="25"/>
      <c r="G140" s="25"/>
    </row>
    <row r="141" spans="1:7" ht="16.5" customHeight="1">
      <c r="A141" s="25"/>
      <c r="B141" s="25"/>
      <c r="C141" s="25"/>
      <c r="D141" s="25"/>
      <c r="E141" s="25"/>
      <c r="F141" s="25"/>
      <c r="G141" s="25"/>
    </row>
    <row r="142" spans="1:7" ht="16.5" customHeight="1">
      <c r="A142" s="25"/>
      <c r="B142" s="25"/>
      <c r="C142" s="25"/>
      <c r="D142" s="25"/>
      <c r="E142" s="25"/>
      <c r="F142" s="25"/>
      <c r="G142" s="25"/>
    </row>
    <row r="143" spans="1:7" ht="16.5" customHeight="1">
      <c r="A143" s="25"/>
      <c r="B143" s="25"/>
      <c r="C143" s="25"/>
      <c r="D143" s="25"/>
      <c r="E143" s="25"/>
      <c r="F143" s="25"/>
      <c r="G143" s="25"/>
    </row>
    <row r="144" spans="1:7" ht="16.5" customHeight="1">
      <c r="A144" s="25"/>
      <c r="B144" s="25"/>
      <c r="C144" s="25"/>
      <c r="D144" s="25"/>
      <c r="E144" s="25"/>
      <c r="F144" s="25"/>
      <c r="G144" s="25"/>
    </row>
    <row r="145" spans="1:7" ht="16.5" customHeight="1">
      <c r="A145" s="25"/>
      <c r="B145" s="25"/>
      <c r="C145" s="25"/>
      <c r="D145" s="25"/>
      <c r="E145" s="25"/>
      <c r="F145" s="25"/>
      <c r="G145" s="25"/>
    </row>
    <row r="146" spans="1:7" ht="16.5" customHeight="1">
      <c r="A146" s="25"/>
      <c r="B146" s="25"/>
      <c r="C146" s="25"/>
      <c r="D146" s="25"/>
      <c r="E146" s="25"/>
      <c r="F146" s="25"/>
      <c r="G146" s="25"/>
    </row>
    <row r="147" spans="1:7" ht="16.5" customHeight="1">
      <c r="A147" s="25"/>
      <c r="B147" s="25"/>
      <c r="C147" s="25"/>
      <c r="D147" s="25"/>
      <c r="E147" s="25"/>
      <c r="F147" s="25"/>
      <c r="G147" s="25"/>
    </row>
    <row r="148" spans="1:7" ht="16.5" customHeight="1">
      <c r="A148" s="25"/>
      <c r="B148" s="25"/>
      <c r="C148" s="25"/>
      <c r="D148" s="25"/>
      <c r="E148" s="25"/>
      <c r="F148" s="25"/>
      <c r="G148" s="25"/>
    </row>
    <row r="149" spans="1:7" ht="16.5" customHeight="1">
      <c r="A149" s="25"/>
      <c r="B149" s="25"/>
      <c r="C149" s="25"/>
      <c r="D149" s="25"/>
      <c r="E149" s="25"/>
      <c r="F149" s="25"/>
      <c r="G149" s="25"/>
    </row>
    <row r="150" spans="1:7" ht="16.5" customHeight="1">
      <c r="A150" s="25"/>
      <c r="B150" s="25"/>
      <c r="C150" s="25"/>
      <c r="D150" s="25"/>
      <c r="E150" s="25"/>
      <c r="F150" s="25"/>
      <c r="G150" s="25"/>
    </row>
    <row r="151" spans="1:7" ht="16.5" customHeight="1">
      <c r="A151" s="25"/>
      <c r="B151" s="25"/>
      <c r="C151" s="25"/>
      <c r="D151" s="25"/>
      <c r="E151" s="25"/>
      <c r="F151" s="25"/>
      <c r="G151" s="25"/>
    </row>
    <row r="152" spans="1:7" ht="16.5" customHeight="1">
      <c r="A152" s="25"/>
      <c r="B152" s="25"/>
      <c r="C152" s="25"/>
      <c r="D152" s="25"/>
      <c r="E152" s="25"/>
      <c r="F152" s="25"/>
      <c r="G152" s="25"/>
    </row>
    <row r="153" spans="1:7" ht="16.5" customHeight="1">
      <c r="A153" s="25"/>
      <c r="B153" s="25"/>
      <c r="C153" s="25"/>
      <c r="D153" s="25"/>
      <c r="E153" s="25"/>
      <c r="F153" s="25"/>
      <c r="G153" s="25"/>
    </row>
    <row r="154" spans="1:7" ht="16.5" customHeight="1">
      <c r="A154" s="25"/>
      <c r="B154" s="25"/>
      <c r="C154" s="25"/>
      <c r="D154" s="25"/>
      <c r="E154" s="25"/>
      <c r="F154" s="25"/>
      <c r="G154" s="25"/>
    </row>
    <row r="155" spans="1:7" ht="16.5" customHeight="1">
      <c r="A155" s="25"/>
      <c r="B155" s="25"/>
      <c r="C155" s="25"/>
      <c r="D155" s="25"/>
      <c r="E155" s="25"/>
      <c r="F155" s="25"/>
      <c r="G155" s="25"/>
    </row>
    <row r="156" spans="1:7" ht="16.5" customHeight="1">
      <c r="A156" s="25"/>
      <c r="B156" s="25"/>
      <c r="C156" s="25"/>
      <c r="D156" s="25"/>
      <c r="E156" s="25"/>
      <c r="F156" s="25"/>
      <c r="G156" s="25"/>
    </row>
    <row r="157" spans="1:7" ht="16.5" customHeight="1">
      <c r="A157" s="25"/>
      <c r="B157" s="25"/>
      <c r="C157" s="25"/>
      <c r="D157" s="25"/>
      <c r="E157" s="25"/>
      <c r="F157" s="25"/>
      <c r="G157" s="25"/>
    </row>
    <row r="158" spans="1:7" ht="16.5" customHeight="1">
      <c r="A158" s="25"/>
      <c r="B158" s="25"/>
      <c r="C158" s="25"/>
      <c r="D158" s="25"/>
      <c r="E158" s="25"/>
      <c r="F158" s="25"/>
      <c r="G158" s="25"/>
    </row>
    <row r="159" spans="1:7" ht="16.5" customHeight="1">
      <c r="A159" s="25"/>
      <c r="B159" s="25"/>
      <c r="C159" s="25"/>
      <c r="D159" s="25"/>
      <c r="E159" s="25"/>
      <c r="F159" s="25"/>
      <c r="G159" s="25"/>
    </row>
    <row r="160" spans="1:7" ht="16.5" customHeight="1">
      <c r="A160" s="25"/>
      <c r="B160" s="25"/>
      <c r="C160" s="25"/>
      <c r="D160" s="25"/>
      <c r="E160" s="25"/>
      <c r="F160" s="25"/>
      <c r="G160" s="25"/>
    </row>
  </sheetData>
  <mergeCells count="8">
    <mergeCell ref="B46:I48"/>
    <mergeCell ref="B42:I44"/>
    <mergeCell ref="B29:I34"/>
    <mergeCell ref="B36:I40"/>
    <mergeCell ref="B3:I7"/>
    <mergeCell ref="B9:I16"/>
    <mergeCell ref="B18:I20"/>
    <mergeCell ref="B22:I25"/>
  </mergeCells>
  <printOptions/>
  <pageMargins left="0.75" right="0.75" top="1" bottom="1" header="0.5" footer="0.5"/>
  <pageSetup cellComments="asDisplayed" fitToHeight="1"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G267"/>
  <sheetViews>
    <sheetView zoomScale="75" zoomScaleNormal="75" workbookViewId="0" topLeftCell="A1">
      <selection activeCell="A1" sqref="A1"/>
    </sheetView>
  </sheetViews>
  <sheetFormatPr defaultColWidth="9.140625" defaultRowHeight="16.5" customHeight="1"/>
  <cols>
    <col min="1" max="1" width="8.7109375" style="47" customWidth="1"/>
    <col min="2" max="2" width="5.7109375" style="47" customWidth="1"/>
    <col min="3" max="3" width="72.7109375" style="47" customWidth="1"/>
    <col min="4" max="4" width="20.57421875" style="47" customWidth="1"/>
    <col min="5" max="5" width="20.8515625" style="47" customWidth="1"/>
    <col min="6" max="16384" width="9.140625" style="47" customWidth="1"/>
  </cols>
  <sheetData>
    <row r="1" spans="1:5" ht="16.5" customHeight="1">
      <c r="A1" s="28" t="s">
        <v>105</v>
      </c>
      <c r="B1" s="29" t="s">
        <v>101</v>
      </c>
      <c r="C1" s="25"/>
      <c r="D1" s="25"/>
      <c r="E1" s="25"/>
    </row>
    <row r="2" spans="1:5" ht="16.5" customHeight="1">
      <c r="A2" s="30"/>
      <c r="B2" s="29"/>
      <c r="C2" s="25"/>
      <c r="D2" s="25"/>
      <c r="E2" s="25"/>
    </row>
    <row r="3" spans="1:7" ht="16.5" customHeight="1">
      <c r="A3" s="30"/>
      <c r="B3" s="187" t="s">
        <v>1</v>
      </c>
      <c r="C3" s="188"/>
      <c r="D3" s="188"/>
      <c r="E3" s="188"/>
      <c r="F3" s="188"/>
      <c r="G3" s="188"/>
    </row>
    <row r="4" spans="1:7" ht="16.5" customHeight="1">
      <c r="A4" s="30"/>
      <c r="B4" s="188"/>
      <c r="C4" s="188"/>
      <c r="D4" s="188"/>
      <c r="E4" s="188"/>
      <c r="F4" s="188"/>
      <c r="G4" s="188"/>
    </row>
    <row r="5" spans="1:7" ht="16.5" customHeight="1">
      <c r="A5" s="30"/>
      <c r="B5" s="188"/>
      <c r="C5" s="188"/>
      <c r="D5" s="188"/>
      <c r="E5" s="188"/>
      <c r="F5" s="188"/>
      <c r="G5" s="188"/>
    </row>
    <row r="6" spans="1:7" ht="16.5" customHeight="1">
      <c r="A6" s="30"/>
      <c r="B6" s="188"/>
      <c r="C6" s="188"/>
      <c r="D6" s="188"/>
      <c r="E6" s="188"/>
      <c r="F6" s="188"/>
      <c r="G6" s="188"/>
    </row>
    <row r="7" spans="1:7" ht="16.5" customHeight="1">
      <c r="A7" s="30"/>
      <c r="B7" s="188"/>
      <c r="C7" s="188"/>
      <c r="D7" s="188"/>
      <c r="E7" s="188"/>
      <c r="F7" s="188"/>
      <c r="G7" s="188"/>
    </row>
    <row r="8" spans="1:7" ht="16.5" customHeight="1">
      <c r="A8" s="30"/>
      <c r="B8" s="188"/>
      <c r="C8" s="188"/>
      <c r="D8" s="188"/>
      <c r="E8" s="188"/>
      <c r="F8" s="188"/>
      <c r="G8" s="188"/>
    </row>
    <row r="9" spans="1:7" ht="16.5" customHeight="1">
      <c r="A9" s="30"/>
      <c r="B9" s="34"/>
      <c r="C9" s="123"/>
      <c r="D9" s="123"/>
      <c r="E9" s="123"/>
      <c r="F9" s="113"/>
      <c r="G9" s="113"/>
    </row>
    <row r="10" spans="1:7" ht="16.5" customHeight="1">
      <c r="A10" s="30"/>
      <c r="B10" s="187" t="s">
        <v>8</v>
      </c>
      <c r="C10" s="187"/>
      <c r="D10" s="187"/>
      <c r="E10" s="187"/>
      <c r="F10" s="188"/>
      <c r="G10" s="188"/>
    </row>
    <row r="11" spans="1:7" ht="16.5" customHeight="1">
      <c r="A11" s="30"/>
      <c r="B11" s="187"/>
      <c r="C11" s="187"/>
      <c r="D11" s="187"/>
      <c r="E11" s="187"/>
      <c r="F11" s="188"/>
      <c r="G11" s="188"/>
    </row>
    <row r="12" spans="1:7" ht="16.5" customHeight="1">
      <c r="A12" s="30"/>
      <c r="B12" s="187"/>
      <c r="C12" s="187"/>
      <c r="D12" s="187"/>
      <c r="E12" s="187"/>
      <c r="F12" s="188"/>
      <c r="G12" s="188"/>
    </row>
    <row r="13" spans="1:7" ht="16.5" customHeight="1">
      <c r="A13" s="30"/>
      <c r="B13" s="64"/>
      <c r="C13" s="64"/>
      <c r="D13" s="64"/>
      <c r="E13" s="64"/>
      <c r="F13" s="113"/>
      <c r="G13" s="113"/>
    </row>
    <row r="14" spans="1:7" ht="16.5" customHeight="1">
      <c r="A14" s="30"/>
      <c r="B14" s="187" t="s">
        <v>324</v>
      </c>
      <c r="C14" s="188"/>
      <c r="D14" s="188"/>
      <c r="E14" s="188"/>
      <c r="F14" s="188"/>
      <c r="G14" s="188"/>
    </row>
    <row r="15" spans="1:7" ht="16.5" customHeight="1">
      <c r="A15" s="30"/>
      <c r="B15" s="188"/>
      <c r="C15" s="188"/>
      <c r="D15" s="188"/>
      <c r="E15" s="188"/>
      <c r="F15" s="188"/>
      <c r="G15" s="188"/>
    </row>
    <row r="16" spans="1:7" ht="16.5" customHeight="1">
      <c r="A16" s="30"/>
      <c r="B16" s="188"/>
      <c r="C16" s="188"/>
      <c r="D16" s="188"/>
      <c r="E16" s="188"/>
      <c r="F16" s="188"/>
      <c r="G16" s="188"/>
    </row>
    <row r="17" spans="1:7" ht="16.5" customHeight="1">
      <c r="A17" s="30"/>
      <c r="B17" s="64"/>
      <c r="C17" s="64"/>
      <c r="D17" s="64"/>
      <c r="E17" s="64"/>
      <c r="F17" s="113"/>
      <c r="G17" s="113"/>
    </row>
    <row r="18" spans="1:7" ht="16.5" customHeight="1">
      <c r="A18" s="30"/>
      <c r="B18" s="187" t="s">
        <v>2</v>
      </c>
      <c r="C18" s="187"/>
      <c r="D18" s="187"/>
      <c r="E18" s="187"/>
      <c r="F18" s="188"/>
      <c r="G18" s="188"/>
    </row>
    <row r="19" spans="1:7" ht="16.5" customHeight="1">
      <c r="A19" s="30"/>
      <c r="B19" s="187"/>
      <c r="C19" s="187"/>
      <c r="D19" s="187"/>
      <c r="E19" s="187"/>
      <c r="F19" s="188"/>
      <c r="G19" s="188"/>
    </row>
    <row r="20" spans="1:7" ht="16.5" customHeight="1">
      <c r="A20" s="30"/>
      <c r="B20" s="64"/>
      <c r="C20" s="64"/>
      <c r="D20" s="64"/>
      <c r="E20" s="64"/>
      <c r="F20" s="113"/>
      <c r="G20" s="113"/>
    </row>
    <row r="21" spans="1:5" ht="16.5" customHeight="1">
      <c r="A21" s="28" t="s">
        <v>108</v>
      </c>
      <c r="B21" s="36" t="s">
        <v>103</v>
      </c>
      <c r="C21" s="25"/>
      <c r="D21" s="25"/>
      <c r="E21" s="25"/>
    </row>
    <row r="22" spans="1:5" ht="16.5" customHeight="1">
      <c r="A22" s="28"/>
      <c r="B22" s="36"/>
      <c r="C22" s="25"/>
      <c r="D22" s="25"/>
      <c r="E22" s="25"/>
    </row>
    <row r="23" spans="1:7" ht="16.5" customHeight="1">
      <c r="A23" s="28"/>
      <c r="B23" s="187" t="s">
        <v>104</v>
      </c>
      <c r="C23" s="187"/>
      <c r="D23" s="187"/>
      <c r="E23" s="187"/>
      <c r="F23" s="188"/>
      <c r="G23" s="188"/>
    </row>
    <row r="24" spans="1:7" ht="16.5" customHeight="1">
      <c r="A24" s="28"/>
      <c r="B24" s="187"/>
      <c r="C24" s="187"/>
      <c r="D24" s="187"/>
      <c r="E24" s="187"/>
      <c r="F24" s="188"/>
      <c r="G24" s="188"/>
    </row>
    <row r="25" spans="1:7" ht="16.5" customHeight="1">
      <c r="A25" s="28"/>
      <c r="B25" s="64"/>
      <c r="C25" s="64"/>
      <c r="F25" s="139"/>
      <c r="G25" s="139"/>
    </row>
    <row r="26" spans="1:3" ht="16.5" customHeight="1">
      <c r="A26" s="28" t="s">
        <v>111</v>
      </c>
      <c r="B26" s="36" t="s">
        <v>247</v>
      </c>
      <c r="C26" s="2"/>
    </row>
    <row r="27" spans="1:5" ht="16.5" customHeight="1">
      <c r="A27" s="25"/>
      <c r="B27" s="36"/>
      <c r="C27" s="25"/>
      <c r="D27" s="255" t="s">
        <v>272</v>
      </c>
      <c r="E27" s="255" t="s">
        <v>273</v>
      </c>
    </row>
    <row r="28" spans="1:5" ht="16.5" customHeight="1">
      <c r="A28" s="25"/>
      <c r="B28" s="36"/>
      <c r="C28" s="25"/>
      <c r="D28" s="256"/>
      <c r="E28" s="256"/>
    </row>
    <row r="29" spans="1:5" ht="16.5" customHeight="1">
      <c r="A29" s="28"/>
      <c r="B29" s="36"/>
      <c r="C29" s="25"/>
      <c r="D29" s="38" t="s">
        <v>14</v>
      </c>
      <c r="E29" s="38" t="s">
        <v>14</v>
      </c>
    </row>
    <row r="30" spans="1:5" ht="16.5" customHeight="1">
      <c r="A30" s="28"/>
      <c r="B30" s="25" t="s">
        <v>248</v>
      </c>
      <c r="C30" s="25"/>
      <c r="D30" s="38"/>
      <c r="E30" s="38"/>
    </row>
    <row r="31" spans="1:6" ht="16.5" customHeight="1">
      <c r="A31" s="28"/>
      <c r="B31" s="25" t="s">
        <v>106</v>
      </c>
      <c r="D31" s="89">
        <v>26</v>
      </c>
      <c r="E31" s="89">
        <v>26</v>
      </c>
      <c r="F31" s="161"/>
    </row>
    <row r="32" spans="1:5" ht="16.5" customHeight="1">
      <c r="A32" s="28"/>
      <c r="B32" s="25" t="s">
        <v>107</v>
      </c>
      <c r="D32" s="122">
        <v>645</v>
      </c>
      <c r="E32" s="122">
        <v>1383</v>
      </c>
    </row>
    <row r="33" spans="1:5" ht="16.5" customHeight="1" thickBot="1">
      <c r="A33" s="28"/>
      <c r="B33" s="36"/>
      <c r="C33" s="25"/>
      <c r="D33" s="96">
        <f>SUM(D31:D32)</f>
        <v>671</v>
      </c>
      <c r="E33" s="96">
        <f>SUM(E31:E32)</f>
        <v>1409</v>
      </c>
    </row>
    <row r="34" spans="1:5" ht="16.5" customHeight="1" thickTop="1">
      <c r="A34" s="28"/>
      <c r="B34" s="36"/>
      <c r="C34" s="25"/>
      <c r="D34" s="38"/>
      <c r="E34" s="39"/>
    </row>
    <row r="35" spans="1:7" ht="16.5" customHeight="1">
      <c r="A35" s="28"/>
      <c r="B35" s="187" t="s">
        <v>278</v>
      </c>
      <c r="C35" s="190"/>
      <c r="D35" s="190"/>
      <c r="E35" s="190"/>
      <c r="F35" s="188"/>
      <c r="G35" s="188"/>
    </row>
    <row r="36" spans="1:7" ht="16.5" customHeight="1">
      <c r="A36" s="28"/>
      <c r="B36" s="187"/>
      <c r="C36" s="190"/>
      <c r="D36" s="190"/>
      <c r="E36" s="190"/>
      <c r="F36" s="188"/>
      <c r="G36" s="188"/>
    </row>
    <row r="37" spans="1:7" ht="16.5" customHeight="1">
      <c r="A37" s="25"/>
      <c r="B37" s="190"/>
      <c r="C37" s="190"/>
      <c r="D37" s="190"/>
      <c r="E37" s="190"/>
      <c r="F37" s="188"/>
      <c r="G37" s="188"/>
    </row>
    <row r="38" spans="1:5" ht="16.5" customHeight="1">
      <c r="A38" s="25"/>
      <c r="B38" s="128"/>
      <c r="C38" s="128"/>
      <c r="D38" s="128"/>
      <c r="E38" s="128"/>
    </row>
    <row r="39" spans="1:5" ht="16.5" customHeight="1">
      <c r="A39" s="28" t="s">
        <v>115</v>
      </c>
      <c r="B39" s="254" t="s">
        <v>109</v>
      </c>
      <c r="C39" s="254"/>
      <c r="D39" s="254"/>
      <c r="E39" s="25"/>
    </row>
    <row r="40" spans="1:5" ht="16.5" customHeight="1">
      <c r="A40" s="25"/>
      <c r="B40" s="25"/>
      <c r="C40" s="25"/>
      <c r="D40" s="25"/>
      <c r="E40" s="25"/>
    </row>
    <row r="41" spans="1:5" ht="16.5" customHeight="1">
      <c r="A41" s="25"/>
      <c r="B41" s="187" t="s">
        <v>110</v>
      </c>
      <c r="C41" s="187"/>
      <c r="D41" s="187"/>
      <c r="E41" s="187"/>
    </row>
    <row r="42" spans="1:5" ht="16.5" customHeight="1">
      <c r="A42" s="25"/>
      <c r="B42" s="25"/>
      <c r="C42" s="25"/>
      <c r="D42" s="25"/>
      <c r="E42" s="25"/>
    </row>
    <row r="43" spans="1:5" ht="16.5" customHeight="1">
      <c r="A43" s="28" t="s">
        <v>117</v>
      </c>
      <c r="B43" s="36" t="s">
        <v>112</v>
      </c>
      <c r="C43" s="36"/>
      <c r="D43" s="25"/>
      <c r="E43" s="25"/>
    </row>
    <row r="44" spans="1:5" ht="16.5" customHeight="1">
      <c r="A44" s="28"/>
      <c r="B44" s="36"/>
      <c r="C44" s="36"/>
      <c r="D44" s="25"/>
      <c r="E44" s="25"/>
    </row>
    <row r="45" spans="1:5" ht="16.5" customHeight="1">
      <c r="A45" s="25"/>
      <c r="B45" s="25" t="s">
        <v>77</v>
      </c>
      <c r="C45" s="253" t="s">
        <v>113</v>
      </c>
      <c r="D45" s="253"/>
      <c r="E45" s="253"/>
    </row>
    <row r="46" spans="1:5" ht="16.5" customHeight="1">
      <c r="A46" s="25"/>
      <c r="B46" s="36"/>
      <c r="C46" s="2"/>
      <c r="D46" s="2"/>
      <c r="E46" s="2"/>
    </row>
    <row r="47" spans="1:5" ht="16.5" customHeight="1">
      <c r="A47" s="25"/>
      <c r="B47" s="30" t="s">
        <v>84</v>
      </c>
      <c r="C47" s="253" t="s">
        <v>114</v>
      </c>
      <c r="D47" s="253"/>
      <c r="E47" s="253"/>
    </row>
    <row r="48" spans="1:5" ht="16.5" customHeight="1">
      <c r="A48" s="25"/>
      <c r="B48" s="25"/>
      <c r="C48" s="25"/>
      <c r="D48" s="25"/>
      <c r="E48" s="25"/>
    </row>
    <row r="49" spans="1:5" ht="16.5" customHeight="1">
      <c r="A49" s="25"/>
      <c r="B49" s="25"/>
      <c r="C49" s="25"/>
      <c r="D49" s="25"/>
      <c r="E49" s="25"/>
    </row>
    <row r="50" spans="1:5" ht="16.5" customHeight="1">
      <c r="A50" s="25"/>
      <c r="B50" s="25"/>
      <c r="C50" s="25"/>
      <c r="D50" s="25"/>
      <c r="E50" s="25"/>
    </row>
    <row r="51" spans="1:5" ht="16.5" customHeight="1">
      <c r="A51" s="25"/>
      <c r="B51" s="25"/>
      <c r="C51" s="25"/>
      <c r="D51" s="25"/>
      <c r="E51" s="25"/>
    </row>
    <row r="52" spans="1:5" ht="16.5" customHeight="1">
      <c r="A52" s="25"/>
      <c r="B52" s="25"/>
      <c r="C52" s="25"/>
      <c r="D52" s="25"/>
      <c r="E52" s="25"/>
    </row>
    <row r="53" spans="1:5" ht="16.5" customHeight="1">
      <c r="A53" s="25"/>
      <c r="B53" s="25"/>
      <c r="C53" s="25"/>
      <c r="D53" s="25"/>
      <c r="E53" s="25"/>
    </row>
    <row r="54" spans="1:5" ht="16.5" customHeight="1">
      <c r="A54" s="25"/>
      <c r="B54" s="25"/>
      <c r="C54" s="25"/>
      <c r="D54" s="25"/>
      <c r="E54" s="25"/>
    </row>
    <row r="55" spans="1:5" ht="16.5" customHeight="1">
      <c r="A55" s="25"/>
      <c r="B55" s="25"/>
      <c r="C55" s="25"/>
      <c r="D55" s="25"/>
      <c r="E55" s="25"/>
    </row>
    <row r="56" spans="1:5" ht="16.5" customHeight="1">
      <c r="A56" s="25"/>
      <c r="B56" s="25"/>
      <c r="C56" s="25"/>
      <c r="D56" s="25"/>
      <c r="E56" s="25"/>
    </row>
    <row r="57" spans="1:5" ht="16.5" customHeight="1">
      <c r="A57" s="25"/>
      <c r="B57" s="25"/>
      <c r="C57" s="25"/>
      <c r="D57" s="25"/>
      <c r="E57" s="25"/>
    </row>
    <row r="58" spans="1:5" ht="16.5" customHeight="1">
      <c r="A58" s="25"/>
      <c r="B58" s="25"/>
      <c r="C58" s="25"/>
      <c r="D58" s="25"/>
      <c r="E58" s="25"/>
    </row>
    <row r="59" spans="1:5" ht="16.5" customHeight="1">
      <c r="A59" s="25"/>
      <c r="B59" s="25"/>
      <c r="C59" s="25"/>
      <c r="D59" s="25"/>
      <c r="E59" s="25"/>
    </row>
    <row r="60" spans="1:5" ht="16.5" customHeight="1">
      <c r="A60" s="25"/>
      <c r="B60" s="25"/>
      <c r="C60" s="25"/>
      <c r="D60" s="25"/>
      <c r="E60" s="25"/>
    </row>
    <row r="61" spans="1:5" ht="16.5" customHeight="1">
      <c r="A61" s="25"/>
      <c r="B61" s="25"/>
      <c r="C61" s="25"/>
      <c r="D61" s="25"/>
      <c r="E61" s="25"/>
    </row>
    <row r="62" spans="1:5" ht="16.5" customHeight="1">
      <c r="A62" s="25"/>
      <c r="B62" s="25"/>
      <c r="C62" s="25"/>
      <c r="D62" s="25"/>
      <c r="E62" s="25"/>
    </row>
    <row r="63" spans="1:5" ht="16.5" customHeight="1">
      <c r="A63" s="25"/>
      <c r="B63" s="25"/>
      <c r="C63" s="25"/>
      <c r="D63" s="25"/>
      <c r="E63" s="25"/>
    </row>
    <row r="64" spans="1:5" ht="16.5" customHeight="1">
      <c r="A64" s="25"/>
      <c r="B64" s="25"/>
      <c r="C64" s="25"/>
      <c r="D64" s="25"/>
      <c r="E64" s="25"/>
    </row>
    <row r="65" spans="1:5" ht="16.5" customHeight="1">
      <c r="A65" s="25"/>
      <c r="B65" s="25"/>
      <c r="C65" s="25"/>
      <c r="D65" s="25"/>
      <c r="E65" s="25"/>
    </row>
    <row r="66" spans="1:5" ht="16.5" customHeight="1">
      <c r="A66" s="25"/>
      <c r="B66" s="25"/>
      <c r="C66" s="25"/>
      <c r="D66" s="25"/>
      <c r="E66" s="25"/>
    </row>
    <row r="67" spans="1:5" ht="16.5" customHeight="1">
      <c r="A67" s="25"/>
      <c r="B67" s="25"/>
      <c r="C67" s="25"/>
      <c r="D67" s="25"/>
      <c r="E67" s="25"/>
    </row>
    <row r="68" spans="1:5" ht="16.5" customHeight="1">
      <c r="A68" s="25"/>
      <c r="B68" s="25"/>
      <c r="C68" s="25"/>
      <c r="D68" s="25"/>
      <c r="E68" s="25"/>
    </row>
    <row r="69" spans="1:5" ht="16.5" customHeight="1">
      <c r="A69" s="25"/>
      <c r="B69" s="25"/>
      <c r="C69" s="25"/>
      <c r="D69" s="25"/>
      <c r="E69" s="25"/>
    </row>
    <row r="70" spans="1:5" ht="16.5" customHeight="1">
      <c r="A70" s="25"/>
      <c r="B70" s="25"/>
      <c r="C70" s="25"/>
      <c r="D70" s="25"/>
      <c r="E70" s="25"/>
    </row>
    <row r="71" spans="1:5" ht="16.5" customHeight="1">
      <c r="A71" s="25"/>
      <c r="B71" s="25"/>
      <c r="C71" s="25"/>
      <c r="D71" s="25"/>
      <c r="E71" s="25"/>
    </row>
    <row r="72" spans="1:5" ht="16.5" customHeight="1">
      <c r="A72" s="25"/>
      <c r="B72" s="25"/>
      <c r="C72" s="25"/>
      <c r="D72" s="25"/>
      <c r="E72" s="25"/>
    </row>
    <row r="73" spans="1:5" ht="16.5" customHeight="1">
      <c r="A73" s="25"/>
      <c r="B73" s="25"/>
      <c r="C73" s="25"/>
      <c r="D73" s="25"/>
      <c r="E73" s="25"/>
    </row>
    <row r="74" spans="1:5" ht="16.5" customHeight="1">
      <c r="A74" s="25"/>
      <c r="B74" s="25"/>
      <c r="C74" s="25"/>
      <c r="D74" s="25"/>
      <c r="E74" s="25"/>
    </row>
    <row r="75" spans="1:5" ht="16.5" customHeight="1">
      <c r="A75" s="25"/>
      <c r="B75" s="25"/>
      <c r="C75" s="25"/>
      <c r="D75" s="25"/>
      <c r="E75" s="25"/>
    </row>
    <row r="76" spans="1:5" ht="16.5" customHeight="1">
      <c r="A76" s="25"/>
      <c r="B76" s="25"/>
      <c r="C76" s="25"/>
      <c r="D76" s="25"/>
      <c r="E76" s="25"/>
    </row>
    <row r="77" spans="1:5" ht="16.5" customHeight="1">
      <c r="A77" s="25"/>
      <c r="B77" s="25"/>
      <c r="C77" s="25"/>
      <c r="D77" s="25"/>
      <c r="E77" s="25"/>
    </row>
    <row r="78" spans="1:5" ht="16.5" customHeight="1">
      <c r="A78" s="25"/>
      <c r="B78" s="25"/>
      <c r="C78" s="25"/>
      <c r="D78" s="25"/>
      <c r="E78" s="25"/>
    </row>
    <row r="79" spans="1:5" ht="16.5" customHeight="1">
      <c r="A79" s="25"/>
      <c r="B79" s="25"/>
      <c r="C79" s="25"/>
      <c r="D79" s="25"/>
      <c r="E79" s="25"/>
    </row>
    <row r="80" spans="1:5" ht="16.5" customHeight="1">
      <c r="A80" s="25"/>
      <c r="B80" s="25"/>
      <c r="C80" s="25"/>
      <c r="D80" s="25"/>
      <c r="E80" s="25"/>
    </row>
    <row r="81" spans="1:5" ht="16.5" customHeight="1">
      <c r="A81" s="25"/>
      <c r="B81" s="25"/>
      <c r="C81" s="25"/>
      <c r="D81" s="25"/>
      <c r="E81" s="25"/>
    </row>
    <row r="82" spans="1:5" ht="16.5" customHeight="1">
      <c r="A82" s="25"/>
      <c r="B82" s="25"/>
      <c r="C82" s="25"/>
      <c r="D82" s="25"/>
      <c r="E82" s="25"/>
    </row>
    <row r="83" spans="1:5" ht="16.5" customHeight="1">
      <c r="A83" s="25"/>
      <c r="B83" s="25"/>
      <c r="C83" s="25"/>
      <c r="D83" s="25"/>
      <c r="E83" s="25"/>
    </row>
    <row r="84" spans="1:5" ht="16.5" customHeight="1">
      <c r="A84" s="25"/>
      <c r="B84" s="25"/>
      <c r="C84" s="25"/>
      <c r="D84" s="25"/>
      <c r="E84" s="25"/>
    </row>
    <row r="85" spans="1:5" ht="16.5" customHeight="1">
      <c r="A85" s="25"/>
      <c r="B85" s="25"/>
      <c r="C85" s="25"/>
      <c r="D85" s="25"/>
      <c r="E85" s="25"/>
    </row>
    <row r="86" spans="1:5" ht="16.5" customHeight="1">
      <c r="A86" s="25"/>
      <c r="B86" s="25"/>
      <c r="C86" s="25"/>
      <c r="D86" s="25"/>
      <c r="E86" s="25"/>
    </row>
    <row r="87" spans="1:5" ht="16.5" customHeight="1">
      <c r="A87" s="25"/>
      <c r="B87" s="25"/>
      <c r="C87" s="25"/>
      <c r="D87" s="25"/>
      <c r="E87" s="25"/>
    </row>
    <row r="88" spans="1:5" ht="16.5" customHeight="1">
      <c r="A88" s="25"/>
      <c r="B88" s="25"/>
      <c r="C88" s="25"/>
      <c r="D88" s="25"/>
      <c r="E88" s="25"/>
    </row>
    <row r="89" spans="1:5" ht="16.5" customHeight="1">
      <c r="A89" s="25"/>
      <c r="B89" s="25"/>
      <c r="C89" s="25"/>
      <c r="D89" s="25"/>
      <c r="E89" s="25"/>
    </row>
    <row r="90" spans="1:5" ht="16.5" customHeight="1">
      <c r="A90" s="25"/>
      <c r="B90" s="25"/>
      <c r="C90" s="25"/>
      <c r="D90" s="25"/>
      <c r="E90" s="25"/>
    </row>
    <row r="91" spans="1:5" ht="16.5" customHeight="1">
      <c r="A91" s="25"/>
      <c r="B91" s="25"/>
      <c r="C91" s="25"/>
      <c r="D91" s="25"/>
      <c r="E91" s="25"/>
    </row>
    <row r="92" spans="1:5" ht="16.5" customHeight="1">
      <c r="A92" s="25"/>
      <c r="B92" s="25"/>
      <c r="C92" s="25"/>
      <c r="D92" s="25"/>
      <c r="E92" s="25"/>
    </row>
    <row r="93" spans="1:5" ht="16.5" customHeight="1">
      <c r="A93" s="25"/>
      <c r="B93" s="25"/>
      <c r="C93" s="25"/>
      <c r="D93" s="25"/>
      <c r="E93" s="25"/>
    </row>
    <row r="94" spans="1:5" ht="16.5" customHeight="1">
      <c r="A94" s="25"/>
      <c r="B94" s="25"/>
      <c r="C94" s="25"/>
      <c r="D94" s="25"/>
      <c r="E94" s="25"/>
    </row>
    <row r="95" spans="1:5" ht="16.5" customHeight="1">
      <c r="A95" s="25"/>
      <c r="B95" s="25"/>
      <c r="C95" s="25"/>
      <c r="D95" s="25"/>
      <c r="E95" s="25"/>
    </row>
    <row r="96" spans="1:5" ht="16.5" customHeight="1">
      <c r="A96" s="25"/>
      <c r="B96" s="25"/>
      <c r="C96" s="25"/>
      <c r="D96" s="25"/>
      <c r="E96" s="25"/>
    </row>
    <row r="97" spans="1:5" ht="16.5" customHeight="1">
      <c r="A97" s="25"/>
      <c r="B97" s="25"/>
      <c r="C97" s="25"/>
      <c r="D97" s="25"/>
      <c r="E97" s="25"/>
    </row>
    <row r="98" spans="1:5" ht="16.5" customHeight="1">
      <c r="A98" s="25"/>
      <c r="B98" s="25"/>
      <c r="C98" s="25"/>
      <c r="D98" s="25"/>
      <c r="E98" s="25"/>
    </row>
    <row r="99" spans="1:5" ht="16.5" customHeight="1">
      <c r="A99" s="25"/>
      <c r="B99" s="25"/>
      <c r="C99" s="25"/>
      <c r="D99" s="25"/>
      <c r="E99" s="25"/>
    </row>
    <row r="100" spans="1:5" ht="16.5" customHeight="1">
      <c r="A100" s="25"/>
      <c r="B100" s="25"/>
      <c r="C100" s="25"/>
      <c r="D100" s="25"/>
      <c r="E100" s="25"/>
    </row>
    <row r="101" spans="1:5" ht="16.5" customHeight="1">
      <c r="A101" s="25"/>
      <c r="B101" s="25"/>
      <c r="C101" s="25"/>
      <c r="D101" s="25"/>
      <c r="E101" s="25"/>
    </row>
    <row r="102" spans="1:5" ht="16.5" customHeight="1">
      <c r="A102" s="25"/>
      <c r="B102" s="25"/>
      <c r="C102" s="25"/>
      <c r="D102" s="25"/>
      <c r="E102" s="25"/>
    </row>
    <row r="103" spans="1:5" ht="16.5" customHeight="1">
      <c r="A103" s="25"/>
      <c r="B103" s="25"/>
      <c r="C103" s="25"/>
      <c r="D103" s="25"/>
      <c r="E103" s="25"/>
    </row>
    <row r="104" spans="1:5" ht="16.5" customHeight="1">
      <c r="A104" s="25"/>
      <c r="B104" s="25"/>
      <c r="C104" s="25"/>
      <c r="D104" s="25"/>
      <c r="E104" s="25"/>
    </row>
    <row r="105" spans="1:5" ht="16.5" customHeight="1">
      <c r="A105" s="25"/>
      <c r="B105" s="25"/>
      <c r="C105" s="25"/>
      <c r="D105" s="25"/>
      <c r="E105" s="25"/>
    </row>
    <row r="106" spans="1:5" ht="16.5" customHeight="1">
      <c r="A106" s="25"/>
      <c r="B106" s="25"/>
      <c r="C106" s="25"/>
      <c r="D106" s="25"/>
      <c r="E106" s="25"/>
    </row>
    <row r="107" spans="1:5" ht="16.5" customHeight="1">
      <c r="A107" s="25"/>
      <c r="B107" s="25"/>
      <c r="C107" s="25"/>
      <c r="D107" s="25"/>
      <c r="E107" s="25"/>
    </row>
    <row r="108" spans="1:5" ht="16.5" customHeight="1">
      <c r="A108" s="25"/>
      <c r="B108" s="25"/>
      <c r="C108" s="25"/>
      <c r="D108" s="25"/>
      <c r="E108" s="25"/>
    </row>
    <row r="109" spans="1:5" ht="16.5" customHeight="1">
      <c r="A109" s="25"/>
      <c r="B109" s="25"/>
      <c r="C109" s="25"/>
      <c r="D109" s="25"/>
      <c r="E109" s="25"/>
    </row>
    <row r="110" spans="1:5" ht="16.5" customHeight="1">
      <c r="A110" s="25"/>
      <c r="B110" s="25"/>
      <c r="C110" s="25"/>
      <c r="D110" s="25"/>
      <c r="E110" s="25"/>
    </row>
    <row r="111" spans="1:5" ht="16.5" customHeight="1">
      <c r="A111" s="25"/>
      <c r="B111" s="25"/>
      <c r="C111" s="25"/>
      <c r="D111" s="25"/>
      <c r="E111" s="25"/>
    </row>
    <row r="112" spans="1:5" ht="16.5" customHeight="1">
      <c r="A112" s="25"/>
      <c r="B112" s="25"/>
      <c r="C112" s="25"/>
      <c r="D112" s="25"/>
      <c r="E112" s="25"/>
    </row>
    <row r="113" spans="1:5" ht="16.5" customHeight="1">
      <c r="A113" s="25"/>
      <c r="B113" s="25"/>
      <c r="C113" s="25"/>
      <c r="D113" s="25"/>
      <c r="E113" s="25"/>
    </row>
    <row r="114" spans="1:5" ht="16.5" customHeight="1">
      <c r="A114" s="25"/>
      <c r="B114" s="25"/>
      <c r="C114" s="25"/>
      <c r="D114" s="25"/>
      <c r="E114" s="25"/>
    </row>
    <row r="115" spans="1:5" ht="16.5" customHeight="1">
      <c r="A115" s="25"/>
      <c r="B115" s="25"/>
      <c r="C115" s="25"/>
      <c r="D115" s="25"/>
      <c r="E115" s="25"/>
    </row>
    <row r="116" spans="1:5" ht="16.5" customHeight="1">
      <c r="A116" s="25"/>
      <c r="B116" s="25"/>
      <c r="C116" s="25"/>
      <c r="D116" s="25"/>
      <c r="E116" s="25"/>
    </row>
    <row r="117" spans="1:5" ht="16.5" customHeight="1">
      <c r="A117" s="25"/>
      <c r="B117" s="25"/>
      <c r="C117" s="25"/>
      <c r="D117" s="25"/>
      <c r="E117" s="25"/>
    </row>
    <row r="118" spans="1:5" ht="16.5" customHeight="1">
      <c r="A118" s="25"/>
      <c r="B118" s="25"/>
      <c r="C118" s="25"/>
      <c r="D118" s="25"/>
      <c r="E118" s="25"/>
    </row>
    <row r="119" spans="1:5" ht="16.5" customHeight="1">
      <c r="A119" s="25"/>
      <c r="B119" s="25"/>
      <c r="C119" s="25"/>
      <c r="D119" s="25"/>
      <c r="E119" s="25"/>
    </row>
    <row r="120" spans="1:5" ht="16.5" customHeight="1">
      <c r="A120" s="25"/>
      <c r="B120" s="25"/>
      <c r="C120" s="25"/>
      <c r="D120" s="25"/>
      <c r="E120" s="25"/>
    </row>
    <row r="121" spans="1:5" ht="16.5" customHeight="1">
      <c r="A121" s="25"/>
      <c r="B121" s="25"/>
      <c r="C121" s="25"/>
      <c r="D121" s="25"/>
      <c r="E121" s="25"/>
    </row>
    <row r="122" spans="1:5" ht="16.5" customHeight="1">
      <c r="A122" s="25"/>
      <c r="B122" s="25"/>
      <c r="C122" s="25"/>
      <c r="D122" s="25"/>
      <c r="E122" s="25"/>
    </row>
    <row r="123" spans="1:5" ht="16.5" customHeight="1">
      <c r="A123" s="25"/>
      <c r="B123" s="25"/>
      <c r="C123" s="25"/>
      <c r="D123" s="25"/>
      <c r="E123" s="25"/>
    </row>
    <row r="124" spans="1:5" ht="16.5" customHeight="1">
      <c r="A124" s="25"/>
      <c r="B124" s="25"/>
      <c r="C124" s="25"/>
      <c r="D124" s="25"/>
      <c r="E124" s="25"/>
    </row>
    <row r="125" spans="1:5" ht="16.5" customHeight="1">
      <c r="A125" s="25"/>
      <c r="B125" s="25"/>
      <c r="C125" s="25"/>
      <c r="D125" s="25"/>
      <c r="E125" s="25"/>
    </row>
    <row r="126" spans="1:5" ht="16.5" customHeight="1">
      <c r="A126" s="25"/>
      <c r="B126" s="25"/>
      <c r="C126" s="25"/>
      <c r="D126" s="25"/>
      <c r="E126" s="25"/>
    </row>
    <row r="127" spans="1:5" ht="16.5" customHeight="1">
      <c r="A127" s="25"/>
      <c r="B127" s="25"/>
      <c r="C127" s="25"/>
      <c r="D127" s="25"/>
      <c r="E127" s="25"/>
    </row>
    <row r="128" spans="1:5" ht="16.5" customHeight="1">
      <c r="A128" s="25"/>
      <c r="B128" s="25"/>
      <c r="C128" s="25"/>
      <c r="D128" s="25"/>
      <c r="E128" s="25"/>
    </row>
    <row r="129" spans="1:5" ht="16.5" customHeight="1">
      <c r="A129" s="25"/>
      <c r="B129" s="25"/>
      <c r="C129" s="25"/>
      <c r="D129" s="25"/>
      <c r="E129" s="25"/>
    </row>
    <row r="130" spans="1:5" ht="16.5" customHeight="1">
      <c r="A130" s="25"/>
      <c r="B130" s="25"/>
      <c r="C130" s="25"/>
      <c r="D130" s="25"/>
      <c r="E130" s="25"/>
    </row>
    <row r="131" spans="1:5" ht="16.5" customHeight="1">
      <c r="A131" s="25"/>
      <c r="B131" s="25"/>
      <c r="C131" s="25"/>
      <c r="D131" s="25"/>
      <c r="E131" s="25"/>
    </row>
    <row r="132" spans="1:5" ht="16.5" customHeight="1">
      <c r="A132" s="25"/>
      <c r="B132" s="25"/>
      <c r="C132" s="25"/>
      <c r="D132" s="25"/>
      <c r="E132" s="25"/>
    </row>
    <row r="133" spans="1:5" ht="16.5" customHeight="1">
      <c r="A133" s="25"/>
      <c r="B133" s="25"/>
      <c r="C133" s="25"/>
      <c r="D133" s="25"/>
      <c r="E133" s="25"/>
    </row>
    <row r="134" spans="1:5" ht="16.5" customHeight="1">
      <c r="A134" s="25"/>
      <c r="B134" s="25"/>
      <c r="C134" s="25"/>
      <c r="D134" s="25"/>
      <c r="E134" s="25"/>
    </row>
    <row r="135" spans="1:5" ht="16.5" customHeight="1">
      <c r="A135" s="25"/>
      <c r="B135" s="25"/>
      <c r="C135" s="25"/>
      <c r="D135" s="25"/>
      <c r="E135" s="25"/>
    </row>
    <row r="136" spans="1:5" ht="16.5" customHeight="1">
      <c r="A136" s="25"/>
      <c r="B136" s="25"/>
      <c r="C136" s="25"/>
      <c r="D136" s="25"/>
      <c r="E136" s="25"/>
    </row>
    <row r="137" spans="1:5" ht="16.5" customHeight="1">
      <c r="A137" s="25"/>
      <c r="B137" s="25"/>
      <c r="C137" s="25"/>
      <c r="D137" s="25"/>
      <c r="E137" s="25"/>
    </row>
    <row r="138" spans="1:5" ht="16.5" customHeight="1">
      <c r="A138" s="25"/>
      <c r="B138" s="25"/>
      <c r="C138" s="25"/>
      <c r="D138" s="25"/>
      <c r="E138" s="25"/>
    </row>
    <row r="139" spans="1:5" ht="16.5" customHeight="1">
      <c r="A139" s="25"/>
      <c r="B139" s="25"/>
      <c r="C139" s="25"/>
      <c r="D139" s="25"/>
      <c r="E139" s="25"/>
    </row>
    <row r="140" spans="1:5" ht="16.5" customHeight="1">
      <c r="A140" s="25"/>
      <c r="B140" s="25"/>
      <c r="C140" s="25"/>
      <c r="D140" s="25"/>
      <c r="E140" s="25"/>
    </row>
    <row r="141" spans="1:5" ht="16.5" customHeight="1">
      <c r="A141" s="25"/>
      <c r="B141" s="25"/>
      <c r="C141" s="25"/>
      <c r="D141" s="25"/>
      <c r="E141" s="25"/>
    </row>
    <row r="142" spans="1:5" ht="16.5" customHeight="1">
      <c r="A142" s="25"/>
      <c r="B142" s="25"/>
      <c r="C142" s="25"/>
      <c r="D142" s="25"/>
      <c r="E142" s="25"/>
    </row>
    <row r="143" spans="1:5" ht="16.5" customHeight="1">
      <c r="A143" s="25"/>
      <c r="B143" s="25"/>
      <c r="C143" s="25"/>
      <c r="D143" s="25"/>
      <c r="E143" s="25"/>
    </row>
    <row r="144" spans="1:5" ht="16.5" customHeight="1">
      <c r="A144" s="25"/>
      <c r="B144" s="25"/>
      <c r="C144" s="25"/>
      <c r="D144" s="25"/>
      <c r="E144" s="25"/>
    </row>
    <row r="145" spans="1:5" ht="16.5" customHeight="1">
      <c r="A145" s="25"/>
      <c r="B145" s="25"/>
      <c r="C145" s="25"/>
      <c r="D145" s="25"/>
      <c r="E145" s="25"/>
    </row>
    <row r="146" spans="1:5" ht="16.5" customHeight="1">
      <c r="A146" s="25"/>
      <c r="B146" s="25"/>
      <c r="C146" s="25"/>
      <c r="D146" s="25"/>
      <c r="E146" s="25"/>
    </row>
    <row r="147" spans="1:5" ht="16.5" customHeight="1">
      <c r="A147" s="25"/>
      <c r="B147" s="25"/>
      <c r="C147" s="25"/>
      <c r="D147" s="25"/>
      <c r="E147" s="25"/>
    </row>
    <row r="148" spans="1:5" ht="16.5" customHeight="1">
      <c r="A148" s="25"/>
      <c r="B148" s="25"/>
      <c r="C148" s="25"/>
      <c r="D148" s="25"/>
      <c r="E148" s="25"/>
    </row>
    <row r="149" spans="1:5" ht="16.5" customHeight="1">
      <c r="A149" s="25"/>
      <c r="B149" s="25"/>
      <c r="C149" s="25"/>
      <c r="D149" s="25"/>
      <c r="E149" s="25"/>
    </row>
    <row r="150" spans="1:5" ht="16.5" customHeight="1">
      <c r="A150" s="25"/>
      <c r="B150" s="25"/>
      <c r="C150" s="25"/>
      <c r="D150" s="25"/>
      <c r="E150" s="25"/>
    </row>
    <row r="151" spans="1:5" ht="16.5" customHeight="1">
      <c r="A151" s="25"/>
      <c r="B151" s="25"/>
      <c r="C151" s="25"/>
      <c r="D151" s="25"/>
      <c r="E151" s="25"/>
    </row>
    <row r="152" spans="1:5" ht="16.5" customHeight="1">
      <c r="A152" s="25"/>
      <c r="B152" s="25"/>
      <c r="C152" s="25"/>
      <c r="D152" s="25"/>
      <c r="E152" s="25"/>
    </row>
    <row r="153" spans="1:5" ht="16.5" customHeight="1">
      <c r="A153" s="25"/>
      <c r="B153" s="25"/>
      <c r="C153" s="25"/>
      <c r="D153" s="25"/>
      <c r="E153" s="25"/>
    </row>
    <row r="154" spans="1:5" ht="16.5" customHeight="1">
      <c r="A154" s="25"/>
      <c r="B154" s="25"/>
      <c r="C154" s="25"/>
      <c r="D154" s="25"/>
      <c r="E154" s="25"/>
    </row>
    <row r="155" spans="1:5" ht="16.5" customHeight="1">
      <c r="A155" s="25"/>
      <c r="B155" s="25"/>
      <c r="C155" s="25"/>
      <c r="D155" s="25"/>
      <c r="E155" s="25"/>
    </row>
    <row r="156" spans="1:5" ht="16.5" customHeight="1">
      <c r="A156" s="25"/>
      <c r="B156" s="25"/>
      <c r="C156" s="25"/>
      <c r="D156" s="25"/>
      <c r="E156" s="25"/>
    </row>
    <row r="157" spans="1:5" ht="16.5" customHeight="1">
      <c r="A157" s="25"/>
      <c r="B157" s="25"/>
      <c r="C157" s="25"/>
      <c r="D157" s="25"/>
      <c r="E157" s="25"/>
    </row>
    <row r="158" spans="1:5" ht="16.5" customHeight="1">
      <c r="A158" s="25"/>
      <c r="B158" s="25"/>
      <c r="C158" s="25"/>
      <c r="D158" s="25"/>
      <c r="E158" s="25"/>
    </row>
    <row r="159" spans="1:5" ht="16.5" customHeight="1">
      <c r="A159" s="25"/>
      <c r="B159" s="25"/>
      <c r="C159" s="25"/>
      <c r="D159" s="25"/>
      <c r="E159" s="25"/>
    </row>
    <row r="160" spans="1:5" ht="16.5" customHeight="1">
      <c r="A160" s="25"/>
      <c r="B160" s="25"/>
      <c r="C160" s="25"/>
      <c r="D160" s="25"/>
      <c r="E160" s="25"/>
    </row>
    <row r="161" spans="1:5" ht="16.5" customHeight="1">
      <c r="A161" s="25"/>
      <c r="B161" s="25"/>
      <c r="C161" s="25"/>
      <c r="D161" s="25"/>
      <c r="E161" s="25"/>
    </row>
    <row r="162" spans="1:5" ht="16.5" customHeight="1">
      <c r="A162" s="25"/>
      <c r="B162" s="25"/>
      <c r="C162" s="25"/>
      <c r="D162" s="25"/>
      <c r="E162" s="25"/>
    </row>
    <row r="163" spans="1:5" ht="16.5" customHeight="1">
      <c r="A163" s="25"/>
      <c r="B163" s="25"/>
      <c r="C163" s="25"/>
      <c r="D163" s="25"/>
      <c r="E163" s="25"/>
    </row>
    <row r="164" spans="1:5" ht="16.5" customHeight="1">
      <c r="A164" s="25"/>
      <c r="B164" s="25"/>
      <c r="C164" s="25"/>
      <c r="D164" s="25"/>
      <c r="E164" s="25"/>
    </row>
    <row r="165" spans="1:5" ht="16.5" customHeight="1">
      <c r="A165" s="25"/>
      <c r="B165" s="25"/>
      <c r="C165" s="25"/>
      <c r="D165" s="25"/>
      <c r="E165" s="25"/>
    </row>
    <row r="166" spans="1:5" ht="16.5" customHeight="1">
      <c r="A166" s="25"/>
      <c r="B166" s="25"/>
      <c r="C166" s="25"/>
      <c r="D166" s="25"/>
      <c r="E166" s="25"/>
    </row>
    <row r="167" spans="1:5" ht="16.5" customHeight="1">
      <c r="A167" s="25"/>
      <c r="B167" s="25"/>
      <c r="C167" s="25"/>
      <c r="D167" s="25"/>
      <c r="E167" s="25"/>
    </row>
    <row r="168" spans="1:5" ht="16.5" customHeight="1">
      <c r="A168" s="25"/>
      <c r="B168" s="25"/>
      <c r="C168" s="25"/>
      <c r="D168" s="25"/>
      <c r="E168" s="25"/>
    </row>
    <row r="169" spans="1:5" ht="16.5" customHeight="1">
      <c r="A169" s="25"/>
      <c r="B169" s="25"/>
      <c r="C169" s="25"/>
      <c r="D169" s="25"/>
      <c r="E169" s="25"/>
    </row>
    <row r="170" spans="1:5" ht="16.5" customHeight="1">
      <c r="A170" s="25"/>
      <c r="B170" s="25"/>
      <c r="C170" s="25"/>
      <c r="D170" s="25"/>
      <c r="E170" s="25"/>
    </row>
    <row r="171" spans="1:5" ht="16.5" customHeight="1">
      <c r="A171" s="25"/>
      <c r="B171" s="25"/>
      <c r="C171" s="25"/>
      <c r="D171" s="25"/>
      <c r="E171" s="25"/>
    </row>
    <row r="172" spans="1:5" ht="16.5" customHeight="1">
      <c r="A172" s="25"/>
      <c r="B172" s="25"/>
      <c r="C172" s="25"/>
      <c r="D172" s="25"/>
      <c r="E172" s="25"/>
    </row>
    <row r="173" spans="1:5" ht="16.5" customHeight="1">
      <c r="A173" s="25"/>
      <c r="B173" s="25"/>
      <c r="C173" s="25"/>
      <c r="D173" s="25"/>
      <c r="E173" s="25"/>
    </row>
    <row r="174" spans="1:5" ht="16.5" customHeight="1">
      <c r="A174" s="25"/>
      <c r="B174" s="25"/>
      <c r="C174" s="25"/>
      <c r="D174" s="25"/>
      <c r="E174" s="25"/>
    </row>
    <row r="175" spans="1:5" ht="16.5" customHeight="1">
      <c r="A175" s="25"/>
      <c r="B175" s="25"/>
      <c r="C175" s="25"/>
      <c r="D175" s="25"/>
      <c r="E175" s="25"/>
    </row>
    <row r="176" spans="1:5" ht="16.5" customHeight="1">
      <c r="A176" s="25"/>
      <c r="B176" s="25"/>
      <c r="C176" s="25"/>
      <c r="D176" s="25"/>
      <c r="E176" s="25"/>
    </row>
    <row r="177" spans="1:5" ht="16.5" customHeight="1">
      <c r="A177" s="25"/>
      <c r="B177" s="25"/>
      <c r="C177" s="25"/>
      <c r="D177" s="25"/>
      <c r="E177" s="25"/>
    </row>
    <row r="178" spans="1:5" ht="16.5" customHeight="1">
      <c r="A178" s="25"/>
      <c r="B178" s="25"/>
      <c r="C178" s="25"/>
      <c r="D178" s="25"/>
      <c r="E178" s="25"/>
    </row>
    <row r="179" spans="1:5" ht="16.5" customHeight="1">
      <c r="A179" s="25"/>
      <c r="B179" s="25"/>
      <c r="C179" s="25"/>
      <c r="D179" s="25"/>
      <c r="E179" s="25"/>
    </row>
    <row r="180" spans="1:5" ht="16.5" customHeight="1">
      <c r="A180" s="25"/>
      <c r="B180" s="25"/>
      <c r="C180" s="25"/>
      <c r="D180" s="25"/>
      <c r="E180" s="25"/>
    </row>
    <row r="181" spans="1:5" ht="16.5" customHeight="1">
      <c r="A181" s="25"/>
      <c r="B181" s="25"/>
      <c r="C181" s="25"/>
      <c r="D181" s="25"/>
      <c r="E181" s="25"/>
    </row>
    <row r="182" spans="1:5" ht="16.5" customHeight="1">
      <c r="A182" s="25"/>
      <c r="B182" s="25"/>
      <c r="C182" s="25"/>
      <c r="D182" s="25"/>
      <c r="E182" s="25"/>
    </row>
    <row r="183" spans="1:5" ht="16.5" customHeight="1">
      <c r="A183" s="25"/>
      <c r="B183" s="25"/>
      <c r="C183" s="25"/>
      <c r="D183" s="25"/>
      <c r="E183" s="25"/>
    </row>
    <row r="184" spans="1:5" ht="16.5" customHeight="1">
      <c r="A184" s="25"/>
      <c r="B184" s="25"/>
      <c r="C184" s="25"/>
      <c r="D184" s="25"/>
      <c r="E184" s="25"/>
    </row>
    <row r="185" spans="1:5" ht="16.5" customHeight="1">
      <c r="A185" s="25"/>
      <c r="B185" s="25"/>
      <c r="C185" s="25"/>
      <c r="D185" s="25"/>
      <c r="E185" s="25"/>
    </row>
    <row r="186" spans="1:5" ht="16.5" customHeight="1">
      <c r="A186" s="25"/>
      <c r="B186" s="25"/>
      <c r="C186" s="25"/>
      <c r="D186" s="25"/>
      <c r="E186" s="25"/>
    </row>
    <row r="187" spans="1:5" ht="16.5" customHeight="1">
      <c r="A187" s="25"/>
      <c r="B187" s="25"/>
      <c r="C187" s="25"/>
      <c r="D187" s="25"/>
      <c r="E187" s="25"/>
    </row>
    <row r="188" spans="1:5" ht="16.5" customHeight="1">
      <c r="A188" s="25"/>
      <c r="B188" s="25"/>
      <c r="C188" s="25"/>
      <c r="D188" s="25"/>
      <c r="E188" s="25"/>
    </row>
    <row r="189" spans="1:5" ht="16.5" customHeight="1">
      <c r="A189" s="25"/>
      <c r="B189" s="25"/>
      <c r="C189" s="25"/>
      <c r="D189" s="25"/>
      <c r="E189" s="25"/>
    </row>
    <row r="190" spans="1:5" ht="16.5" customHeight="1">
      <c r="A190" s="25"/>
      <c r="B190" s="25"/>
      <c r="C190" s="25"/>
      <c r="D190" s="25"/>
      <c r="E190" s="25"/>
    </row>
    <row r="191" spans="1:5" ht="16.5" customHeight="1">
      <c r="A191" s="25"/>
      <c r="B191" s="25"/>
      <c r="C191" s="25"/>
      <c r="D191" s="25"/>
      <c r="E191" s="25"/>
    </row>
    <row r="192" spans="1:5" ht="16.5" customHeight="1">
      <c r="A192" s="25"/>
      <c r="B192" s="25"/>
      <c r="C192" s="25"/>
      <c r="D192" s="25"/>
      <c r="E192" s="25"/>
    </row>
    <row r="193" spans="1:5" ht="16.5" customHeight="1">
      <c r="A193" s="25"/>
      <c r="B193" s="25"/>
      <c r="C193" s="25"/>
      <c r="D193" s="25"/>
      <c r="E193" s="25"/>
    </row>
    <row r="194" spans="1:5" ht="16.5" customHeight="1">
      <c r="A194" s="25"/>
      <c r="B194" s="25"/>
      <c r="C194" s="25"/>
      <c r="D194" s="25"/>
      <c r="E194" s="25"/>
    </row>
    <row r="195" spans="1:5" ht="16.5" customHeight="1">
      <c r="A195" s="25"/>
      <c r="B195" s="25"/>
      <c r="C195" s="25"/>
      <c r="D195" s="25"/>
      <c r="E195" s="25"/>
    </row>
    <row r="196" spans="1:5" ht="16.5" customHeight="1">
      <c r="A196" s="25"/>
      <c r="B196" s="25"/>
      <c r="C196" s="25"/>
      <c r="D196" s="25"/>
      <c r="E196" s="25"/>
    </row>
    <row r="197" spans="1:5" ht="16.5" customHeight="1">
      <c r="A197" s="25"/>
      <c r="B197" s="25"/>
      <c r="C197" s="25"/>
      <c r="D197" s="25"/>
      <c r="E197" s="25"/>
    </row>
    <row r="198" spans="1:5" ht="16.5" customHeight="1">
      <c r="A198" s="25"/>
      <c r="B198" s="25"/>
      <c r="C198" s="25"/>
      <c r="D198" s="25"/>
      <c r="E198" s="25"/>
    </row>
    <row r="199" spans="1:5" ht="16.5" customHeight="1">
      <c r="A199" s="25"/>
      <c r="B199" s="25"/>
      <c r="C199" s="25"/>
      <c r="D199" s="25"/>
      <c r="E199" s="25"/>
    </row>
    <row r="200" spans="1:5" ht="16.5" customHeight="1">
      <c r="A200" s="25"/>
      <c r="B200" s="25"/>
      <c r="C200" s="25"/>
      <c r="D200" s="25"/>
      <c r="E200" s="25"/>
    </row>
    <row r="201" spans="1:5" ht="16.5" customHeight="1">
      <c r="A201" s="25"/>
      <c r="B201" s="25"/>
      <c r="C201" s="25"/>
      <c r="D201" s="25"/>
      <c r="E201" s="25"/>
    </row>
    <row r="202" spans="1:5" ht="16.5" customHeight="1">
      <c r="A202" s="25"/>
      <c r="B202" s="25"/>
      <c r="C202" s="25"/>
      <c r="D202" s="25"/>
      <c r="E202" s="25"/>
    </row>
    <row r="203" spans="1:5" ht="16.5" customHeight="1">
      <c r="A203" s="25"/>
      <c r="B203" s="25"/>
      <c r="C203" s="25"/>
      <c r="D203" s="25"/>
      <c r="E203" s="25"/>
    </row>
    <row r="204" spans="1:5" ht="16.5" customHeight="1">
      <c r="A204" s="25"/>
      <c r="B204" s="25"/>
      <c r="C204" s="25"/>
      <c r="D204" s="25"/>
      <c r="E204" s="25"/>
    </row>
    <row r="205" spans="1:5" ht="16.5" customHeight="1">
      <c r="A205" s="25"/>
      <c r="B205" s="25"/>
      <c r="C205" s="25"/>
      <c r="D205" s="25"/>
      <c r="E205" s="25"/>
    </row>
    <row r="206" spans="1:5" ht="16.5" customHeight="1">
      <c r="A206" s="25"/>
      <c r="B206" s="25"/>
      <c r="C206" s="25"/>
      <c r="D206" s="25"/>
      <c r="E206" s="25"/>
    </row>
    <row r="207" spans="1:5" ht="16.5" customHeight="1">
      <c r="A207" s="25"/>
      <c r="B207" s="25"/>
      <c r="C207" s="25"/>
      <c r="D207" s="25"/>
      <c r="E207" s="25"/>
    </row>
    <row r="208" spans="1:5" ht="16.5" customHeight="1">
      <c r="A208" s="25"/>
      <c r="B208" s="25"/>
      <c r="C208" s="25"/>
      <c r="D208" s="25"/>
      <c r="E208" s="25"/>
    </row>
    <row r="209" spans="1:5" ht="16.5" customHeight="1">
      <c r="A209" s="25"/>
      <c r="B209" s="25"/>
      <c r="C209" s="25"/>
      <c r="D209" s="25"/>
      <c r="E209" s="25"/>
    </row>
    <row r="210" spans="1:5" ht="16.5" customHeight="1">
      <c r="A210" s="25"/>
      <c r="B210" s="25"/>
      <c r="C210" s="25"/>
      <c r="D210" s="25"/>
      <c r="E210" s="25"/>
    </row>
    <row r="211" spans="1:5" ht="16.5" customHeight="1">
      <c r="A211" s="25"/>
      <c r="B211" s="25"/>
      <c r="C211" s="25"/>
      <c r="D211" s="25"/>
      <c r="E211" s="25"/>
    </row>
    <row r="212" spans="1:5" ht="16.5" customHeight="1">
      <c r="A212" s="25"/>
      <c r="B212" s="25"/>
      <c r="C212" s="25"/>
      <c r="D212" s="25"/>
      <c r="E212" s="25"/>
    </row>
    <row r="213" spans="1:5" ht="16.5" customHeight="1">
      <c r="A213" s="25"/>
      <c r="B213" s="25"/>
      <c r="C213" s="25"/>
      <c r="D213" s="25"/>
      <c r="E213" s="25"/>
    </row>
    <row r="214" spans="1:5" ht="16.5" customHeight="1">
      <c r="A214" s="25"/>
      <c r="B214" s="25"/>
      <c r="C214" s="25"/>
      <c r="D214" s="25"/>
      <c r="E214" s="25"/>
    </row>
    <row r="215" spans="1:5" ht="16.5" customHeight="1">
      <c r="A215" s="25"/>
      <c r="B215" s="25"/>
      <c r="C215" s="25"/>
      <c r="D215" s="25"/>
      <c r="E215" s="25"/>
    </row>
    <row r="216" spans="1:5" ht="16.5" customHeight="1">
      <c r="A216" s="25"/>
      <c r="B216" s="25"/>
      <c r="C216" s="25"/>
      <c r="D216" s="25"/>
      <c r="E216" s="25"/>
    </row>
    <row r="217" spans="1:5" ht="16.5" customHeight="1">
      <c r="A217" s="25"/>
      <c r="B217" s="25"/>
      <c r="C217" s="25"/>
      <c r="D217" s="25"/>
      <c r="E217" s="25"/>
    </row>
    <row r="218" spans="1:5" ht="16.5" customHeight="1">
      <c r="A218" s="25"/>
      <c r="B218" s="25"/>
      <c r="C218" s="25"/>
      <c r="D218" s="25"/>
      <c r="E218" s="25"/>
    </row>
    <row r="219" spans="1:5" ht="16.5" customHeight="1">
      <c r="A219" s="25"/>
      <c r="B219" s="25"/>
      <c r="C219" s="25"/>
      <c r="D219" s="25"/>
      <c r="E219" s="25"/>
    </row>
    <row r="220" spans="1:5" ht="16.5" customHeight="1">
      <c r="A220" s="25"/>
      <c r="B220" s="25"/>
      <c r="C220" s="25"/>
      <c r="D220" s="25"/>
      <c r="E220" s="25"/>
    </row>
    <row r="221" spans="1:5" ht="16.5" customHeight="1">
      <c r="A221" s="25"/>
      <c r="B221" s="25"/>
      <c r="C221" s="25"/>
      <c r="D221" s="25"/>
      <c r="E221" s="25"/>
    </row>
    <row r="222" spans="1:5" ht="16.5" customHeight="1">
      <c r="A222" s="25"/>
      <c r="B222" s="25"/>
      <c r="C222" s="25"/>
      <c r="D222" s="25"/>
      <c r="E222" s="25"/>
    </row>
    <row r="223" spans="1:5" ht="16.5" customHeight="1">
      <c r="A223" s="25"/>
      <c r="B223" s="25"/>
      <c r="C223" s="25"/>
      <c r="D223" s="25"/>
      <c r="E223" s="25"/>
    </row>
    <row r="224" spans="1:5" ht="16.5" customHeight="1">
      <c r="A224" s="25"/>
      <c r="B224" s="25"/>
      <c r="C224" s="25"/>
      <c r="D224" s="25"/>
      <c r="E224" s="25"/>
    </row>
    <row r="225" spans="1:5" ht="16.5" customHeight="1">
      <c r="A225" s="25"/>
      <c r="B225" s="25"/>
      <c r="C225" s="25"/>
      <c r="D225" s="25"/>
      <c r="E225" s="25"/>
    </row>
    <row r="226" spans="1:5" ht="16.5" customHeight="1">
      <c r="A226" s="25"/>
      <c r="B226" s="25"/>
      <c r="C226" s="25"/>
      <c r="D226" s="25"/>
      <c r="E226" s="25"/>
    </row>
    <row r="227" spans="1:5" ht="16.5" customHeight="1">
      <c r="A227" s="25"/>
      <c r="B227" s="25"/>
      <c r="C227" s="25"/>
      <c r="D227" s="25"/>
      <c r="E227" s="25"/>
    </row>
    <row r="228" spans="1:5" ht="16.5" customHeight="1">
      <c r="A228" s="25"/>
      <c r="B228" s="25"/>
      <c r="C228" s="25"/>
      <c r="D228" s="25"/>
      <c r="E228" s="25"/>
    </row>
    <row r="229" spans="1:5" ht="16.5" customHeight="1">
      <c r="A229" s="25"/>
      <c r="B229" s="25"/>
      <c r="C229" s="25"/>
      <c r="D229" s="25"/>
      <c r="E229" s="25"/>
    </row>
    <row r="230" spans="1:5" ht="16.5" customHeight="1">
      <c r="A230" s="25"/>
      <c r="B230" s="25"/>
      <c r="C230" s="25"/>
      <c r="D230" s="25"/>
      <c r="E230" s="25"/>
    </row>
    <row r="231" spans="1:5" ht="16.5" customHeight="1">
      <c r="A231" s="25"/>
      <c r="B231" s="25"/>
      <c r="C231" s="25"/>
      <c r="D231" s="25"/>
      <c r="E231" s="25"/>
    </row>
    <row r="232" spans="1:5" ht="16.5" customHeight="1">
      <c r="A232" s="25"/>
      <c r="B232" s="25"/>
      <c r="C232" s="25"/>
      <c r="D232" s="25"/>
      <c r="E232" s="25"/>
    </row>
    <row r="233" spans="1:5" ht="16.5" customHeight="1">
      <c r="A233" s="25"/>
      <c r="B233" s="25"/>
      <c r="C233" s="25"/>
      <c r="D233" s="25"/>
      <c r="E233" s="25"/>
    </row>
    <row r="234" spans="1:5" ht="16.5" customHeight="1">
      <c r="A234" s="25"/>
      <c r="B234" s="25"/>
      <c r="C234" s="25"/>
      <c r="D234" s="25"/>
      <c r="E234" s="25"/>
    </row>
    <row r="235" spans="1:5" ht="16.5" customHeight="1">
      <c r="A235" s="25"/>
      <c r="B235" s="25"/>
      <c r="C235" s="25"/>
      <c r="D235" s="25"/>
      <c r="E235" s="25"/>
    </row>
    <row r="236" spans="1:5" ht="16.5" customHeight="1">
      <c r="A236" s="25"/>
      <c r="B236" s="25"/>
      <c r="C236" s="25"/>
      <c r="D236" s="25"/>
      <c r="E236" s="25"/>
    </row>
    <row r="237" spans="1:5" ht="16.5" customHeight="1">
      <c r="A237" s="25"/>
      <c r="B237" s="25"/>
      <c r="C237" s="25"/>
      <c r="D237" s="25"/>
      <c r="E237" s="25"/>
    </row>
    <row r="238" spans="1:5" ht="16.5" customHeight="1">
      <c r="A238" s="25"/>
      <c r="B238" s="25"/>
      <c r="C238" s="25"/>
      <c r="D238" s="25"/>
      <c r="E238" s="25"/>
    </row>
    <row r="239" spans="1:5" ht="16.5" customHeight="1">
      <c r="A239" s="25"/>
      <c r="B239" s="25"/>
      <c r="C239" s="25"/>
      <c r="D239" s="25"/>
      <c r="E239" s="25"/>
    </row>
    <row r="240" spans="1:5" ht="16.5" customHeight="1">
      <c r="A240" s="25"/>
      <c r="B240" s="25"/>
      <c r="C240" s="25"/>
      <c r="D240" s="25"/>
      <c r="E240" s="25"/>
    </row>
    <row r="241" spans="1:5" ht="16.5" customHeight="1">
      <c r="A241" s="25"/>
      <c r="B241" s="25"/>
      <c r="C241" s="25"/>
      <c r="D241" s="25"/>
      <c r="E241" s="25"/>
    </row>
    <row r="242" spans="1:5" ht="16.5" customHeight="1">
      <c r="A242" s="25"/>
      <c r="B242" s="25"/>
      <c r="C242" s="25"/>
      <c r="D242" s="25"/>
      <c r="E242" s="25"/>
    </row>
    <row r="243" spans="1:5" ht="16.5" customHeight="1">
      <c r="A243" s="25"/>
      <c r="B243" s="25"/>
      <c r="C243" s="25"/>
      <c r="D243" s="25"/>
      <c r="E243" s="25"/>
    </row>
    <row r="244" spans="1:5" ht="16.5" customHeight="1">
      <c r="A244" s="25"/>
      <c r="B244" s="25"/>
      <c r="C244" s="25"/>
      <c r="D244" s="25"/>
      <c r="E244" s="25"/>
    </row>
    <row r="245" spans="1:5" ht="16.5" customHeight="1">
      <c r="A245" s="25"/>
      <c r="B245" s="25"/>
      <c r="C245" s="25"/>
      <c r="D245" s="25"/>
      <c r="E245" s="25"/>
    </row>
    <row r="246" spans="1:5" ht="16.5" customHeight="1">
      <c r="A246" s="25"/>
      <c r="B246" s="25"/>
      <c r="C246" s="25"/>
      <c r="D246" s="25"/>
      <c r="E246" s="25"/>
    </row>
    <row r="247" spans="1:5" ht="16.5" customHeight="1">
      <c r="A247" s="25"/>
      <c r="B247" s="25"/>
      <c r="C247" s="25"/>
      <c r="D247" s="25"/>
      <c r="E247" s="25"/>
    </row>
    <row r="248" spans="1:5" ht="16.5" customHeight="1">
      <c r="A248" s="25"/>
      <c r="B248" s="25"/>
      <c r="C248" s="25"/>
      <c r="D248" s="25"/>
      <c r="E248" s="25"/>
    </row>
    <row r="249" spans="1:5" ht="16.5" customHeight="1">
      <c r="A249" s="25"/>
      <c r="B249" s="25"/>
      <c r="C249" s="25"/>
      <c r="D249" s="25"/>
      <c r="E249" s="25"/>
    </row>
    <row r="250" spans="1:5" ht="16.5" customHeight="1">
      <c r="A250" s="25"/>
      <c r="B250" s="25"/>
      <c r="C250" s="25"/>
      <c r="D250" s="25"/>
      <c r="E250" s="25"/>
    </row>
    <row r="251" spans="1:5" ht="16.5" customHeight="1">
      <c r="A251" s="25"/>
      <c r="B251" s="25"/>
      <c r="C251" s="25"/>
      <c r="D251" s="25"/>
      <c r="E251" s="25"/>
    </row>
    <row r="252" spans="1:5" ht="16.5" customHeight="1">
      <c r="A252" s="25"/>
      <c r="B252" s="25"/>
      <c r="C252" s="25"/>
      <c r="D252" s="25"/>
      <c r="E252" s="25"/>
    </row>
    <row r="253" spans="1:5" ht="16.5" customHeight="1">
      <c r="A253" s="25"/>
      <c r="B253" s="25"/>
      <c r="C253" s="25"/>
      <c r="D253" s="25"/>
      <c r="E253" s="25"/>
    </row>
    <row r="254" spans="1:5" ht="16.5" customHeight="1">
      <c r="A254" s="25"/>
      <c r="B254" s="25"/>
      <c r="C254" s="25"/>
      <c r="D254" s="25"/>
      <c r="E254" s="25"/>
    </row>
    <row r="255" spans="1:5" ht="16.5" customHeight="1">
      <c r="A255" s="25"/>
      <c r="B255" s="25"/>
      <c r="C255" s="25"/>
      <c r="D255" s="25"/>
      <c r="E255" s="25"/>
    </row>
    <row r="256" spans="1:5" ht="16.5" customHeight="1">
      <c r="A256" s="25"/>
      <c r="B256" s="25"/>
      <c r="C256" s="25"/>
      <c r="D256" s="25"/>
      <c r="E256" s="25"/>
    </row>
    <row r="257" spans="1:5" ht="16.5" customHeight="1">
      <c r="A257" s="25"/>
      <c r="B257" s="25"/>
      <c r="C257" s="25"/>
      <c r="D257" s="25"/>
      <c r="E257" s="25"/>
    </row>
    <row r="258" spans="1:5" ht="16.5" customHeight="1">
      <c r="A258" s="25"/>
      <c r="B258" s="25"/>
      <c r="C258" s="25"/>
      <c r="D258" s="25"/>
      <c r="E258" s="25"/>
    </row>
    <row r="259" spans="1:5" ht="16.5" customHeight="1">
      <c r="A259" s="25"/>
      <c r="B259" s="25"/>
      <c r="C259" s="25"/>
      <c r="D259" s="25"/>
      <c r="E259" s="25"/>
    </row>
    <row r="260" spans="1:5" ht="16.5" customHeight="1">
      <c r="A260" s="25"/>
      <c r="B260" s="25"/>
      <c r="C260" s="25"/>
      <c r="D260" s="25"/>
      <c r="E260" s="25"/>
    </row>
    <row r="261" spans="1:5" ht="16.5" customHeight="1">
      <c r="A261" s="25"/>
      <c r="B261" s="25"/>
      <c r="C261" s="25"/>
      <c r="D261" s="25"/>
      <c r="E261" s="25"/>
    </row>
    <row r="262" spans="1:5" ht="16.5" customHeight="1">
      <c r="A262" s="25"/>
      <c r="B262" s="25"/>
      <c r="C262" s="25"/>
      <c r="D262" s="25"/>
      <c r="E262" s="25"/>
    </row>
    <row r="263" spans="1:5" ht="16.5" customHeight="1">
      <c r="A263" s="25"/>
      <c r="B263" s="25"/>
      <c r="C263" s="25"/>
      <c r="D263" s="25"/>
      <c r="E263" s="25"/>
    </row>
    <row r="264" spans="1:5" ht="16.5" customHeight="1">
      <c r="A264" s="25"/>
      <c r="B264" s="25"/>
      <c r="C264" s="25"/>
      <c r="D264" s="25"/>
      <c r="E264" s="25"/>
    </row>
    <row r="265" spans="1:5" ht="16.5" customHeight="1">
      <c r="A265" s="25"/>
      <c r="B265" s="25"/>
      <c r="C265" s="25"/>
      <c r="D265" s="25"/>
      <c r="E265" s="25"/>
    </row>
    <row r="266" spans="1:5" ht="16.5" customHeight="1">
      <c r="A266" s="25"/>
      <c r="B266" s="25"/>
      <c r="C266" s="25"/>
      <c r="D266" s="25"/>
      <c r="E266" s="25"/>
    </row>
    <row r="267" spans="1:5" ht="16.5" customHeight="1">
      <c r="A267" s="25"/>
      <c r="B267" s="25"/>
      <c r="C267" s="25"/>
      <c r="D267" s="25"/>
      <c r="E267" s="25"/>
    </row>
  </sheetData>
  <mergeCells count="12">
    <mergeCell ref="C47:E47"/>
    <mergeCell ref="B23:G24"/>
    <mergeCell ref="C45:E45"/>
    <mergeCell ref="B35:G37"/>
    <mergeCell ref="B39:D39"/>
    <mergeCell ref="B41:E41"/>
    <mergeCell ref="D27:D28"/>
    <mergeCell ref="E27:E28"/>
    <mergeCell ref="B10:G12"/>
    <mergeCell ref="B18:G19"/>
    <mergeCell ref="B14:G16"/>
    <mergeCell ref="B3:G8"/>
  </mergeCells>
  <printOptions/>
  <pageMargins left="0.75" right="0.75" top="1" bottom="1" header="0.5" footer="0.5"/>
  <pageSetup cellComments="asDisplayed"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yingyi</cp:lastModifiedBy>
  <cp:lastPrinted>2009-08-28T08:52:56Z</cp:lastPrinted>
  <dcterms:created xsi:type="dcterms:W3CDTF">2005-10-26T03:55:33Z</dcterms:created>
  <dcterms:modified xsi:type="dcterms:W3CDTF">2009-08-28T11:11:27Z</dcterms:modified>
  <cp:category/>
  <cp:version/>
  <cp:contentType/>
  <cp:contentStatus/>
</cp:coreProperties>
</file>